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010"/>
  </bookViews>
  <sheets>
    <sheet name="1, 2 e 3 trimestre 2015" sheetId="1" r:id="rId1"/>
  </sheets>
  <definedNames>
    <definedName name="_xlnm._FilterDatabase" localSheetId="0" hidden="1">'1, 2 e 3 trimestre 2015'!$A$5:$N$141</definedName>
  </definedNames>
  <calcPr calcId="125725"/>
</workbook>
</file>

<file path=xl/calcChain.xml><?xml version="1.0" encoding="utf-8"?>
<calcChain xmlns="http://schemas.openxmlformats.org/spreadsheetml/2006/main">
  <c r="N10" i="1"/>
  <c r="N13"/>
  <c r="N16"/>
  <c r="N19"/>
  <c r="N22"/>
  <c r="N11"/>
  <c r="N9"/>
  <c r="N12"/>
  <c r="N137"/>
  <c r="N129"/>
  <c r="N128"/>
  <c r="N121"/>
  <c r="N124"/>
  <c r="N116"/>
  <c r="N107"/>
  <c r="N105"/>
  <c r="N108"/>
  <c r="N103"/>
  <c r="N106"/>
  <c r="N101"/>
  <c r="N96"/>
  <c r="N99"/>
  <c r="N91"/>
  <c r="N94"/>
  <c r="N97"/>
  <c r="N83"/>
  <c r="N75"/>
  <c r="N78"/>
  <c r="N71"/>
  <c r="N74"/>
  <c r="N77"/>
  <c r="N67"/>
  <c r="N70"/>
  <c r="N65"/>
  <c r="N60"/>
  <c r="N63"/>
  <c r="N56"/>
  <c r="N55"/>
  <c r="N51"/>
  <c r="N47"/>
  <c r="N46"/>
  <c r="N45"/>
  <c r="N33"/>
  <c r="N36"/>
  <c r="N28"/>
  <c r="N31"/>
  <c r="N34"/>
  <c r="N37"/>
  <c r="N40"/>
  <c r="N20"/>
  <c r="N23"/>
  <c r="N26"/>
  <c r="N29"/>
  <c r="N32"/>
  <c r="N35"/>
  <c r="N38"/>
  <c r="N41"/>
  <c r="N18"/>
  <c r="N21"/>
  <c r="N24"/>
  <c r="N27"/>
  <c r="N1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6"/>
  <c r="I78"/>
  <c r="K78"/>
  <c r="I116"/>
  <c r="K116"/>
  <c r="I105"/>
  <c r="K105"/>
  <c r="I139"/>
  <c r="K139"/>
  <c r="I127"/>
  <c r="K127"/>
  <c r="I138"/>
  <c r="K138"/>
  <c r="I95"/>
  <c r="K95"/>
  <c r="I28"/>
  <c r="K28"/>
  <c r="I118"/>
  <c r="K118"/>
  <c r="I13"/>
  <c r="K13"/>
  <c r="I98"/>
  <c r="K98"/>
  <c r="I55"/>
  <c r="K55"/>
  <c r="I111"/>
  <c r="K111"/>
  <c r="I27"/>
  <c r="K27"/>
  <c r="I6"/>
  <c r="K6"/>
  <c r="I31"/>
  <c r="K31"/>
  <c r="I10"/>
  <c r="K10"/>
  <c r="I109"/>
  <c r="K109"/>
  <c r="I63"/>
  <c r="K63"/>
  <c r="I26"/>
  <c r="K26"/>
  <c r="I9"/>
  <c r="K9"/>
  <c r="I92"/>
  <c r="K92"/>
  <c r="I73"/>
  <c r="K73"/>
  <c r="K100"/>
  <c r="I84"/>
  <c r="K84"/>
  <c r="I39"/>
  <c r="K39"/>
  <c r="I69"/>
  <c r="K69"/>
  <c r="I38"/>
  <c r="K38"/>
  <c r="I16"/>
  <c r="K16"/>
  <c r="I57"/>
  <c r="K57"/>
  <c r="I29"/>
  <c r="K29"/>
  <c r="I30"/>
  <c r="K30"/>
  <c r="I12"/>
  <c r="K12"/>
  <c r="I103"/>
  <c r="K103"/>
  <c r="I33"/>
  <c r="K33"/>
  <c r="I122"/>
  <c r="K122"/>
  <c r="I113"/>
  <c r="K113"/>
  <c r="I108"/>
  <c r="K108"/>
  <c r="I83"/>
  <c r="K83"/>
  <c r="I133"/>
  <c r="K133"/>
  <c r="I131"/>
  <c r="K131"/>
  <c r="I128"/>
  <c r="K128"/>
  <c r="I129"/>
  <c r="K129"/>
  <c r="I130"/>
  <c r="K130"/>
  <c r="I125"/>
  <c r="K125"/>
  <c r="I117"/>
  <c r="K117"/>
  <c r="I121"/>
  <c r="K121"/>
  <c r="I115"/>
  <c r="K115"/>
  <c r="I114"/>
  <c r="K114"/>
  <c r="I107"/>
  <c r="K107"/>
  <c r="I106"/>
  <c r="K106"/>
  <c r="I70"/>
  <c r="K70"/>
  <c r="I75"/>
  <c r="K75"/>
  <c r="I101"/>
  <c r="K101"/>
  <c r="I87"/>
  <c r="K87"/>
  <c r="I89"/>
  <c r="K89"/>
  <c r="I62"/>
  <c r="K62"/>
  <c r="I77"/>
  <c r="K77"/>
  <c r="I56"/>
  <c r="K56"/>
  <c r="I42"/>
  <c r="K42"/>
  <c r="I41"/>
  <c r="K41"/>
  <c r="I36"/>
  <c r="K36"/>
  <c r="I22"/>
  <c r="K22"/>
  <c r="I44"/>
  <c r="K44"/>
  <c r="I71"/>
  <c r="K71"/>
  <c r="I60"/>
  <c r="K60"/>
  <c r="I67"/>
  <c r="K67"/>
  <c r="I14"/>
  <c r="K14"/>
  <c r="I66"/>
  <c r="K66"/>
  <c r="I35"/>
  <c r="K35"/>
  <c r="I23"/>
  <c r="K23"/>
  <c r="I68"/>
  <c r="K68"/>
  <c r="I51"/>
  <c r="K51"/>
  <c r="I45"/>
  <c r="K45"/>
  <c r="I37"/>
  <c r="K37"/>
  <c r="I21"/>
  <c r="K21"/>
  <c r="I18"/>
  <c r="K18"/>
  <c r="I48"/>
  <c r="K48"/>
  <c r="I20"/>
  <c r="K20"/>
  <c r="I19"/>
  <c r="K19"/>
  <c r="I32"/>
  <c r="K32"/>
  <c r="I24"/>
  <c r="K24"/>
  <c r="I11"/>
  <c r="K11"/>
  <c r="I54"/>
  <c r="K54"/>
  <c r="I91"/>
  <c r="K91"/>
  <c r="I76"/>
  <c r="K76"/>
  <c r="I86"/>
  <c r="K86"/>
  <c r="I112"/>
  <c r="K112"/>
  <c r="I119"/>
  <c r="K119"/>
  <c r="I136"/>
  <c r="K136"/>
  <c r="I134"/>
  <c r="K134"/>
  <c r="I135"/>
  <c r="K135"/>
  <c r="I140"/>
  <c r="K140"/>
  <c r="I79"/>
  <c r="K79"/>
  <c r="I137"/>
  <c r="K137"/>
  <c r="I141"/>
  <c r="K141"/>
  <c r="I124"/>
  <c r="K124"/>
  <c r="I132"/>
  <c r="K132"/>
  <c r="I126"/>
  <c r="K126"/>
  <c r="I123"/>
  <c r="K123"/>
  <c r="I120"/>
  <c r="K120"/>
  <c r="I97"/>
  <c r="K97"/>
  <c r="I96"/>
  <c r="K96"/>
  <c r="I110"/>
  <c r="K110"/>
  <c r="I102"/>
  <c r="K102"/>
  <c r="I99"/>
  <c r="K99"/>
  <c r="I94"/>
  <c r="K94"/>
  <c r="I93"/>
  <c r="K93"/>
  <c r="I104"/>
  <c r="K104"/>
  <c r="I88"/>
  <c r="K88"/>
  <c r="I90"/>
  <c r="K90"/>
  <c r="I85"/>
  <c r="K85"/>
  <c r="I82"/>
  <c r="K82"/>
  <c r="I74"/>
  <c r="K74"/>
  <c r="I72"/>
  <c r="K72"/>
  <c r="I65"/>
  <c r="K65"/>
  <c r="I40"/>
  <c r="K40"/>
  <c r="I59"/>
  <c r="K59"/>
  <c r="I58"/>
  <c r="K58"/>
  <c r="I61"/>
  <c r="K61"/>
  <c r="I49"/>
  <c r="K49"/>
  <c r="I50"/>
  <c r="K50"/>
  <c r="I47"/>
  <c r="K47"/>
  <c r="I46"/>
  <c r="K46"/>
  <c r="I34"/>
  <c r="K34"/>
  <c r="I53"/>
  <c r="K53"/>
  <c r="I7"/>
  <c r="K7"/>
  <c r="I17"/>
  <c r="K17"/>
  <c r="I81"/>
  <c r="K81"/>
  <c r="I64"/>
  <c r="K64"/>
  <c r="I15"/>
  <c r="K15"/>
  <c r="I80"/>
  <c r="K80"/>
  <c r="I25"/>
  <c r="K25"/>
  <c r="I52"/>
  <c r="K52"/>
  <c r="I43"/>
  <c r="K43"/>
  <c r="I8"/>
  <c r="K8"/>
</calcChain>
</file>

<file path=xl/sharedStrings.xml><?xml version="1.0" encoding="utf-8"?>
<sst xmlns="http://schemas.openxmlformats.org/spreadsheetml/2006/main" count="902" uniqueCount="275">
  <si>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</si>
  <si>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</si>
  <si>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</si>
  <si>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</si>
  <si>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</si>
  <si>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</si>
  <si>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</si>
  <si>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</si>
  <si>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</si>
  <si>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</si>
  <si>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</si>
  <si>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</si>
  <si>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</si>
  <si>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Affidamento</t>
  </si>
  <si>
    <t>Atto</t>
  </si>
  <si>
    <t>Aperto/chiuso</t>
  </si>
  <si>
    <t>Barisano</t>
  </si>
  <si>
    <t>S.I.</t>
  </si>
  <si>
    <t xml:space="preserve">Richiesta iscrizioneCiemmegrafica </t>
  </si>
  <si>
    <t>Richiesta iscrizione Con.Pro.Bio.Lucano</t>
  </si>
  <si>
    <t>Richiesta Iscrizione La Cascina  Global Service s.r.l.</t>
  </si>
  <si>
    <t>Richiesta Iscrizione Soc. Cooperativa Dinamo A.R.L.</t>
  </si>
  <si>
    <t>Albo Fornitori</t>
  </si>
  <si>
    <t>redazione dei contratti di locazione attivi/passivi</t>
  </si>
  <si>
    <t>Guida</t>
  </si>
  <si>
    <t>affidamento piattaforma di sequenziamento di acidi nucleici di nuova generazione (NGS) CIG. 6004179540</t>
  </si>
  <si>
    <t>affidamento del servizio di trasformazione  di N.11 autovetture FIAT in autocarri alla ditta GAUDIANO EUSTACCHIO CIG. ZIF1417E0A</t>
  </si>
  <si>
    <t xml:space="preserve">rinnovo contratto di locazione garage e archivio sede ALSIA Potenza </t>
  </si>
  <si>
    <t>Contratto di comodato d'uso gratuito per la ubicazione uffici ALSIA  comune di Lagonegro</t>
  </si>
  <si>
    <t>Contratto di comodato  (UECA)</t>
  </si>
  <si>
    <t>Richiesta Iscrizione Fiore Ricambi S.A.S. di Plasmati Rosa &amp; C.</t>
  </si>
  <si>
    <t>Liquidazione</t>
  </si>
  <si>
    <t>acquisto materiale di consumo – ditta Bergamotoner - liquidazione fattura.</t>
  </si>
  <si>
    <t>Giancipoli</t>
  </si>
  <si>
    <t>Guarino</t>
  </si>
  <si>
    <t>Chiuso</t>
  </si>
  <si>
    <t xml:space="preserve"> chiuso con ritardo a causa richiesta  documenti  con relativa istruttoria  e iscrizione albo</t>
  </si>
  <si>
    <t>richiesta nulla Osta Ag. Demanio</t>
  </si>
  <si>
    <t>ritardo nella redazione della bozza di contratto da parte del Comune di Lagonegro</t>
  </si>
  <si>
    <t>richiesta documenti</t>
  </si>
  <si>
    <t>Pagamento alla ditta Telecom Italia S.p.A. spese di connettività telefonica mobile bimestri 2014 nn. 4, 5 e 6 2014 . CIG Z7304CF915</t>
  </si>
  <si>
    <t>Rimborso spese al Centro Ricerche “Metapontum Agrobios Srl in liquidazione” – per anticipazione spese telefoniche liquidazione fatture</t>
  </si>
  <si>
    <t>noleggio di una fotocopiatrice per l’AASD “Pollino”– ditta “Di.Ma. sistemi s.n.c.” - liquidazione fattura.</t>
  </si>
  <si>
    <t>acquisto materiale di consumo – ditta Valsecchi Giovanni Srl - liquidazione fattura.</t>
  </si>
  <si>
    <t>Pagamento alla ditta Telecom Italia S.p.A. spese di connettività telefonica fissa bimestri 2014 4, 5, 6. CIG 4837351453.</t>
  </si>
  <si>
    <t>riparazione macchine d’ufficio ed acquisto drum - ditta “Visceglia s.n.c.” – liquidazione fatture.</t>
  </si>
  <si>
    <t>condominio “Residenze Integrate Sant’Annibale Maria di Francia” – impegno di spesa e liquidazione quota condominiale.</t>
  </si>
  <si>
    <t>acquisto materiale igienico/sanitario – ditta Soffigen S.u.r.l. - liquidazione fattura.</t>
  </si>
  <si>
    <t>Progetto “Azioni di Potenziamento della RTA – Rete Telematica dell’Agenzia. Collegamento della sede Agrobios “. Saldo compenso. Fondo Vincolato N. 206 - CIG: ZE90C618D6</t>
  </si>
  <si>
    <t>acquisto materiale di consumo – ditta Punto Cart S..r.l. - liquidazione fattura.</t>
  </si>
  <si>
    <t>Riuso applicativo “Sistema Informativo Area Risorse Umane” in uso presso la Regione Basilicata: Liquidazione Fatture nn. 562/2014 e 751/2014 emesse dalla ditta Publisys S.p.A di Potenza CIG. ZA00F54243</t>
  </si>
  <si>
    <t>Fornitura Servizi Specialistici Informatici. Liquidazione Fattura N. 344/2014 emessa dalla ditta Lucana Sistemi srl di Matera quale compenso per attività svolte al 31.12.2014 – CIG: Z210FCBD34</t>
  </si>
  <si>
    <t>rimborso spese al centro ricerche “Metapontum Agrobios Srl in liquidazione” – impegno di spesa e liquidazione fatture.</t>
  </si>
  <si>
    <t>Gara esplorativa mediante MEPA – Mercato Elettronico Pubblica Amministrazione - per la fornitura del servizio di assistenza e manutenzione evolutiva prodotti web dell’Agenzia. RDO n° 655297. Liquidazione compenso spettante alla ditta Lucana Sistemi srl di Matera. CIG: Z380E12A25</t>
  </si>
  <si>
    <t>Riuso applicativo “Provvedimenti digitali” in uso presso la Regione Basilicata. liquidazione fatture emesse dalla ditta Intema srl quale compenso per l’erogazione del servizio di assistenza nel periodo 01.01.2014 – 31.12.2014 . CIG: Z13EE3B56.</t>
  </si>
  <si>
    <t>riparazione macchine d’ufficio - ditta “DM Ufficio s.n.c.” – liquidazione fattura</t>
  </si>
  <si>
    <t>condominio “Viale del Basento” – impegno di spesa e liquidazione quota condominiale.</t>
  </si>
  <si>
    <t>RDO n° 807637 MEPA – Mercato Elettronico Pubblica Amministrazione - per la fornitura di un “Servizio Specialistico Informatico a supporto dell’Agenzia”. Aggiudicazione definitiva e impegno di spesa in favore della Ditta Lucana Sistemi srl di Matera. CIG: Z5D143DDF9</t>
  </si>
  <si>
    <t>Adeguamento del Sistema Informatico del Protocollo Informatico alla gestione delle Fatture Elettroniche. Approvazione offerta economica della ditta Publisys S.p.A: di Potenza e relativo impegno di spesa. CIG. ZC9145F5FC</t>
  </si>
  <si>
    <t>acquisto materiale igienico sanitario – ditta CO.MES. Srl - liquidazione fattura.</t>
  </si>
  <si>
    <t>Liquidazione e pagamento in favore della ditta: Lucana Sistemi srl per fornitura di un ”Sistema integrato di Servizi Informatici Specialistici a supporto dell’Agenzia. CIG: Z210FCBD34.</t>
  </si>
  <si>
    <t>Fornitura in nolo, mediante MEPA, di n. 10 Telefoni IP Alcatel. RDO n° 807637. Impegno di spesa in favore della Ditta Cabling srl di Matera. CIG: Z201475C63</t>
  </si>
  <si>
    <t>acquisto materiale di consumo – ditta TECNO OFFICE snc - liquidazione fattura.</t>
  </si>
  <si>
    <t>acquisto materiale di consumo – ditta Stylgrafix Italiana SpA - liquidazione fattura.</t>
  </si>
  <si>
    <t>rimborso spese al centro ricerche “Metapontum Agrobios Srl in liquidazione” – impegno di spesa e liquidazione fattura.</t>
  </si>
  <si>
    <t>Nuovo Sistema di Comunicazione dell’Agenzia. Liquidazione Fatture Telecom Digital Solutions periodo marzo – dicembre 2014. CIG. 318931412C</t>
  </si>
  <si>
    <t>Pagamento alla ditta Telecom Italia S.p.A. spese di connettività telefonica fissa bimestri 2015 1 e 2. CIG 4837351453.</t>
  </si>
  <si>
    <t>Liquidazione e pagamento in favore della ditta:Coop EDP la Traccia per la fornitura del sevizio di manutenzione ed assistenza. CIG Z820EF5055.</t>
  </si>
  <si>
    <t>Fornitura Servizi Specialistici Informatici. Approvazione variante contrattuale ed impegno di spesa in favore della ditta Lucana Sistemi srl di Matera. CIG: Z210FCBD34</t>
  </si>
  <si>
    <t>Liquidazione e pagamento in favore della ditta: Cabling SRL per la fornitura, mediante MEPA, di Centrale Telefonica per Polo Pantanello. RDO 618904 - CIG Z380E12A25.</t>
  </si>
  <si>
    <t>Gara Esplorativo per l’affidamento dell’incarico di fornitura di materiale informatico. Liquidazione fattura n.365 emessa dalla ditta HSH di Matera. CIG: Z370926D66.</t>
  </si>
  <si>
    <t>Pagamento alla ditta Telecom Italia S.p.A. spese di connettività telefonica mobile bimestri nn., 1, 2, 3 e 4 2015 . CIG Z7304CF915</t>
  </si>
  <si>
    <t>Fornitura Servizi Specialistici Informatici. Liquidazione Fattura N. 107/2015 emessa dalla ditta Lucana Sistemi srl di Matera. – CIG: Z210FCBD34</t>
  </si>
  <si>
    <t>acquisto materiale di consumo – ditta Eredi Antonio Arcieri S.a.s. - liquidazione fattura.</t>
  </si>
  <si>
    <t>acquisto materiale di consumo – ditta Linea Data S.r.l. - liquidazione fattura.</t>
  </si>
  <si>
    <t>acquisto materiale di consumo – ditta Lyreco Italia S.p.a. - liquidazione fattura.</t>
  </si>
  <si>
    <t>Rimborso spese al Centro Ricerche “Metapontum Agrobios Srl in liquidazione” – per anticipazione spese telefoniche liquidazione fatture.</t>
  </si>
  <si>
    <t>acquisto materiale di consumo – ditta Corporate Express S.r.l. - liquidazione fattura.</t>
  </si>
  <si>
    <t>Liquidazione e pagamento in favore della ditta Publisys S.p.A per fornitura “Adeguamento del Sistema Informatico del Protocollo Informatico alla gestione delle Fatture Elettroniche”. CIG. ZC9145F5FC</t>
  </si>
  <si>
    <t>Liquidazione compenso spettante alla ditta Florenss Software di Bari per la fornitura del servizio di assistenza e manutenzione al software “Stipendi” per l’anno 2013, trimestre gennaio – marzo 2014 ed il servizio di elaborazione CUD e Mod 770 per. CIG. Z2B155DD72</t>
  </si>
  <si>
    <t>RDO n° 807637 MEPA – Mercato Elettronico Pubblica Amministrazione - per la fornitura di un “Servizio Specialistico Informatico a supporto dell’Agenzia”. Liquidazione 1° SAL – periodo maggio – giugno 2015. CIG: Z5D143DDF9</t>
  </si>
  <si>
    <t>condominio “Residenze Integrate Sant’Annibale Maria di Francia” – liquidazione quota condominiale relativa al consumo d’acqua.</t>
  </si>
  <si>
    <t>Riuso applicativo “Sistema Informativo Contabile” in uso presso la Regione Basilicata. Liquidazione 1° SAL 2014. SIC. CIG Z2D1597C87</t>
  </si>
  <si>
    <t>Fornitura in nolo triennale, mediante MEPA – Mercato Elettronico Pubblica Amministrazione di n. 3 Stampanti multifunzione con controllo remoto di accesso e scheda di rete. Liquidazione periodo ottobre 2014 – marzo 2015. CIG: Z990CA1C60</t>
  </si>
  <si>
    <t>acquisto di n. 23 kit di reintegro delle cassette di pronto soccorso – ditta Centro Uffici S.r.l. - liquidazione fattura.</t>
  </si>
  <si>
    <t>riparazione macchine d’ufficio - ditta “DM Ufficio s.n.c.” – impegno di spesa e liquidazione fattura.</t>
  </si>
  <si>
    <t>manutenzione straordinaria impianti di riscaldamento degli uffici ALSIA - ditta “RTI Romeo Gestioni Spa (mandataria) e Consorzio Stabile Romeo Facility Services (mandante)” – impegno di spesa e liquidazione fatture.</t>
  </si>
  <si>
    <t>RDO n° 807637 MEPA – Mercato Elettronico Pubblica Amministrazione - per la fornitura di un “Servizio Specialistico Informatico a supporto dell’Agenzia”. Liquidazione 2° SAL – periodo luglio –agosto 2015 . CIG: Z5D143DDF9</t>
  </si>
  <si>
    <t>Riuso applicativo “Sistema Informativo Contabile” in uso presso la Regione Basilicata. Liquidazione saldo 2014. SIC. CIG Z2D1597C87</t>
  </si>
  <si>
    <t>Proroga della convenzione Consip Fonia 4 per il periodo 16 settembre 2015 – 15 settembre 2016</t>
  </si>
  <si>
    <t xml:space="preserve">D.C. N.208 DEL 30/10/2014 </t>
  </si>
  <si>
    <t>D.D. N. 47 DEL 29/04/2015</t>
  </si>
  <si>
    <t>D.C.N. 104 DEL 25/05/2015</t>
  </si>
  <si>
    <t>D.D. N. 36 DEL 24/03/2015</t>
  </si>
  <si>
    <t>D.C. N. 76 DEL 28/04/2015</t>
  </si>
  <si>
    <t>sottoscrizione contratto: 16 maggio 2015</t>
  </si>
  <si>
    <t xml:space="preserve"> Pagamento TARI  per i locali della Sede Provinciale Alsia di Potenza – Anno 2015 -.</t>
  </si>
  <si>
    <t>Liquidazione fatture alla ditta Romeo Gestioni SpA per prestazioni Gennaio -Febbraio 2015</t>
  </si>
  <si>
    <t>Pagamento TARI  per i locali della U.T. di Scanzano Jonico – Anno 2015 -.</t>
  </si>
  <si>
    <t>Pagamento TARI  per i locali della sede dell’A.A.S.D. “BOSCO GALDO” – Anno 2015 - .</t>
  </si>
  <si>
    <t>Pagamento TARI per i locali della sede dell’A.A.S.D. “GAUDIANO DI LAVELLO” – Anno 2015 - .</t>
  </si>
  <si>
    <t>Liquidazione fatture alla ditta Romeo Gestioni SpA per prestazioni Maggio -Giugno 2015</t>
  </si>
  <si>
    <t>Pagamento TARI per i locali della sede dell’A.A.S.D. “Pantano di Pignola”– Anno 2015 -.</t>
  </si>
  <si>
    <t>Pagamento TARI per i locali della sede dell’A.A.S.D. “Pantanello”  di Bernalda – Anno 2015 -.</t>
  </si>
  <si>
    <t>D.D. N. 8 DEL 12/02/2015</t>
  </si>
  <si>
    <t>D.D. N.9 DEL 16/02/2015</t>
  </si>
  <si>
    <t>In attesa della sistemazione del bilancio</t>
  </si>
  <si>
    <t>D.D. N.11 DEL 16/02/2015</t>
  </si>
  <si>
    <t>D.D. N. 11 DEL 16/02/2015</t>
  </si>
  <si>
    <t>D.D. N. 12 DEL 16/02/2015</t>
  </si>
  <si>
    <t>D.D. N. 13 DEL 16/02/2015</t>
  </si>
  <si>
    <t>D.D. N. 17 DEL 05/03/2015</t>
  </si>
  <si>
    <t>D.D. N. 18 DEL 05/03/2015</t>
  </si>
  <si>
    <t>D.D. N. 21 DEL 05/03/2015</t>
  </si>
  <si>
    <t>D.D. N. 30 DEL 19/03/2015</t>
  </si>
  <si>
    <t>D.D. N. 38 DEL 10/04/2015</t>
  </si>
  <si>
    <t>D.D. N. 49 DEL 11/05/2015</t>
  </si>
  <si>
    <t>D.D. N. 57 DEL 11/05/2015</t>
  </si>
  <si>
    <t>D.D. N. 61 DEL 19/05/2015</t>
  </si>
  <si>
    <t>D.D. N. 62 DEL 19/05/2015</t>
  </si>
  <si>
    <t>D.D. N. 63 DEL 11/06/2015</t>
  </si>
  <si>
    <t>D.D. N. 76 DEL 12/06/2015</t>
  </si>
  <si>
    <t>D.D. N. 78 DEL 12/06/2015</t>
  </si>
  <si>
    <t>D.D. N. 82 DEL 09/07/2015</t>
  </si>
  <si>
    <t>D.D. N. 83 DEL 09/07/2015</t>
  </si>
  <si>
    <t>D.D. N. 84 DEL 09/07/2015</t>
  </si>
  <si>
    <t>D.D. N. 92 DEL 15/07/2015</t>
  </si>
  <si>
    <t>D.D. N.102 DEL 28/07/2015</t>
  </si>
  <si>
    <t>D.D. N. 103 DEL 28/07/2015</t>
  </si>
  <si>
    <t>D.D. N. 104 DEL 30/07/2015</t>
  </si>
  <si>
    <t>D.D. N. 106 DEL 30/07/2015</t>
  </si>
  <si>
    <t>D.D. N.110 DEL 02/09/2015</t>
  </si>
  <si>
    <t>D.D. N.113 DEL 10/09/2015</t>
  </si>
  <si>
    <t>D.D. N.115 DEL 10/09/2015</t>
  </si>
  <si>
    <t>D.D. N.128 DEL 02/10/2015</t>
  </si>
  <si>
    <t>D.D. N.135 DEL 20/10/2015</t>
  </si>
  <si>
    <t xml:space="preserve"> chiuso con ritardo causa  istruttoria  di pratiche incomplete, in attesa di integrazione documenti </t>
  </si>
  <si>
    <t>In attesa di chiarimenti</t>
  </si>
  <si>
    <t>D.C. N. 46 DEL 24/04/2015</t>
  </si>
  <si>
    <t>D.C. N. 60 DEL 19/05/2015</t>
  </si>
  <si>
    <t>D.C. N. 67 DEL 04/06/2015</t>
  </si>
  <si>
    <t>D.C. N. 87 DEL 15/07/2015</t>
  </si>
  <si>
    <t>D.C. N. 99 DEL 28/07/2015</t>
  </si>
  <si>
    <t>D.C. N. 116 DEL 10/09/2015</t>
  </si>
  <si>
    <t>D.C. N. 122 DEL 14/09/2015</t>
  </si>
  <si>
    <t>D.C. N. 125 DEL 21/09/2015</t>
  </si>
  <si>
    <t>D.C. N. 127 DEL 02/10/2015</t>
  </si>
  <si>
    <t>D.C. N.  DEL 00/00/2015</t>
  </si>
  <si>
    <t>Liquidazione fatture alla ditta Romeo Gestioni SpA per prestazioni Marzo -Aprile 2015</t>
  </si>
  <si>
    <t>D.D. N.2 DEL 6/02/15</t>
  </si>
  <si>
    <t>D.D. N.3 DEL 9/02/2015</t>
  </si>
  <si>
    <t>D.D. N.14 del 16/02/2015</t>
  </si>
  <si>
    <t>Liquidazione fattura Carburante  Q8 mese di Nov. 2014</t>
  </si>
  <si>
    <t>D.D.N.15 del 26/02/2015</t>
  </si>
  <si>
    <t>Pagamento canone di locazione garage e archivi Ufficio Potenza Impresa Dalma periodo 16/11/2014 - 15/02/2015</t>
  </si>
  <si>
    <t>D.D. N.23 del 5/03/2015</t>
  </si>
  <si>
    <t xml:space="preserve">liquidazione fatture Edison energia elettrica e gas </t>
  </si>
  <si>
    <t>D.D. N.24 del 10/03/2015</t>
  </si>
  <si>
    <t>Liquidazione fattura Q8 mese di Dic.. 2014</t>
  </si>
  <si>
    <t>D.D. N.27 del 11/03/2015</t>
  </si>
  <si>
    <t xml:space="preserve">Liquidazione fatture Autofficina Gaudiano </t>
  </si>
  <si>
    <t>D.D. N.28 del 12/03/2015</t>
  </si>
  <si>
    <t>Pagamrnto canone di locazione Stella Maris sede Matera 16/02/2015 al 15/05/2015</t>
  </si>
  <si>
    <t>D.D. N.31 del 19/03/2015</t>
  </si>
  <si>
    <t>Liquidazione fatture Gas Soc. Estra Energie mese Ott. -  Nov. 2014</t>
  </si>
  <si>
    <t>D.D. N.34 del 23/03/2015</t>
  </si>
  <si>
    <t>Pagamento Compass per fornitura GPL Villa D'Agrri</t>
  </si>
  <si>
    <t>D.D. N. 35 del 25/03/2015</t>
  </si>
  <si>
    <t>Liquidazione fattura Q8 mese di Gennaio 2015</t>
  </si>
  <si>
    <t>D.D. n.39 del 13/04/2015</t>
  </si>
  <si>
    <t>Liquidazione fatture Edison mese di settembre 2014</t>
  </si>
  <si>
    <t>D.D. N.41 del 13/04/2015</t>
  </si>
  <si>
    <t>Pagamento canone di locazione garage e archivi Ufficio Potenza Impresa Dalma periodo 16/02/2015 - 15/05/2015</t>
  </si>
  <si>
    <t>D.D. N.42 del 13/04/2015</t>
  </si>
  <si>
    <t xml:space="preserve">Liquidazione fattura mese di Gennaio 2015 vigilanza L'Aquila </t>
  </si>
  <si>
    <t>D.D.N.44 del 20/04/2015</t>
  </si>
  <si>
    <t>Liquidazione fattura Q8 mese di Febbraio 2015</t>
  </si>
  <si>
    <t>D.D. N.45 del 20/04/2015</t>
  </si>
  <si>
    <t>Liquidazione fattura in favore della ditta Compass per fornitura GPL az. Bosco Galdo</t>
  </si>
  <si>
    <t>D.D. N.50 del 18/05/2015</t>
  </si>
  <si>
    <t>Liquidazione fatture Edison Energia Ott. - Nov. 2014</t>
  </si>
  <si>
    <t>D.D. N. 51 del 11/05/2015</t>
  </si>
  <si>
    <t>Liquidazione fattura ditta Compass per fornitura GPL Az. Pollino</t>
  </si>
  <si>
    <t>D.D.N.54 del 11/05/2015</t>
  </si>
  <si>
    <t>Liquidazione fatture Estra energia mesi Dic.2014 Genn.2015</t>
  </si>
  <si>
    <t>D.D.N.55 del 27/05/2015</t>
  </si>
  <si>
    <t>Liquidazione fattura in favore della ditta Elma per manutenzione ascensore in viale C. Levi,6  Matera</t>
  </si>
  <si>
    <t>D.D. N.73 del 12/06/2015</t>
  </si>
  <si>
    <t>D.D.N.75 del 12/06/2015</t>
  </si>
  <si>
    <t>Liquidazione canone di locazione ditta Stella Maris periodo 16/05/15-15/08/15 sede Alsia Matera</t>
  </si>
  <si>
    <t>D.D.N.77 del 12/06/2015</t>
  </si>
  <si>
    <t>Liquidazione carbuarnte in  favore della Kuwait mese di Aprile 2015</t>
  </si>
  <si>
    <t>D.D. N.85 del 9/07/2015</t>
  </si>
  <si>
    <t>Liquidazione carbuarnte in  favore della Kuwait mese di Maggio 2015</t>
  </si>
  <si>
    <t>D.D.N.88 del 15/07/2015</t>
  </si>
  <si>
    <t>Liquidazione in favore della ditta Compass per fornitura GPL Az. Bosco Galdo</t>
  </si>
  <si>
    <t>D.D. N.89 del 15/07/2015</t>
  </si>
  <si>
    <t xml:space="preserve">Liquidazione in favore della ditta Compass per fornitura GPL AZ. Rotonda </t>
  </si>
  <si>
    <t>D.D. N.93 del 16/07/2015</t>
  </si>
  <si>
    <t xml:space="preserve">Liquidazione fatture per fornitura pneumatici ditta Matera Gomme </t>
  </si>
  <si>
    <t>D.D. N.97 del 28/07/2015</t>
  </si>
  <si>
    <t>Liquidazione fatture Autofficina Gaudiano per trasformazione autovetture in autocarro</t>
  </si>
  <si>
    <t>D.d.N.100 del 28/07/2015</t>
  </si>
  <si>
    <t>Liquidazione canone annuale al comune di Genzano per comodato d'uso ufficio U.T.</t>
  </si>
  <si>
    <t>D.D. N. 105 del 30/07/2015</t>
  </si>
  <si>
    <t>Liquidazione carbuarnte in  favore della Kuwait mese di Giugno  2015</t>
  </si>
  <si>
    <t>D.D. N.108 del 31/07/2015</t>
  </si>
  <si>
    <t>Liquidazione polizza Libro matricola Reale Mutua ass. periodo 30/06/2015 - 30/06/2016</t>
  </si>
  <si>
    <t>D.D. N.112 del 2/09/2015</t>
  </si>
  <si>
    <t>Liquidazione fattura per canone di locazione garage e archivio uff. Prov. Potenza 16/05/15 - 15/11/15</t>
  </si>
  <si>
    <t>D.D. N.119 del 11/09/2015</t>
  </si>
  <si>
    <t>Liquidazione fatture in favore del Consorzio di Sviluppo Ind. Di Potenza per fornitura acqua uff. prov.</t>
  </si>
  <si>
    <t>D.D. N.120 del 11/09/2015</t>
  </si>
  <si>
    <t>Liquidazione fattura carbuarnte in  favore della Kuwait mese di Luglio  2015</t>
  </si>
  <si>
    <t>D.D. N.121 del 11/09/2015</t>
  </si>
  <si>
    <t>Liquidazione canone di locazione in favore della Soc. Stella Maris periodo 16/08/2015 - 15/11/2015</t>
  </si>
  <si>
    <t>D.D. N.129 del 2/10/2015</t>
  </si>
  <si>
    <t>Liquidazione fattura carbuarnte in  favore della Kuwait mese di Agosto 2015</t>
  </si>
  <si>
    <t>Liquidazione fatture soc. Estra Gas periodo Aprile maggio giugno 2015</t>
  </si>
  <si>
    <t>D.D. N. 111 del 02/09/2015</t>
  </si>
  <si>
    <t>Pagamento canone di locazione Stella Maris sede Matera 16/08/14 - 15/2/15</t>
  </si>
  <si>
    <t>Pagamento canone di locazione Stella Maris sede Matera</t>
  </si>
  <si>
    <t>Pagamento tassa di proprietà autovetture dell'Agenzia scadenza Dic. 2014</t>
  </si>
  <si>
    <t>D.D. N. 29 del 12/03/2015</t>
  </si>
  <si>
    <t>CONTRATTO SERVIZIO ASSISTENZA CON LA SOC. COOP. A R.L. SISTEMI UFFICIO DI MATERA PER IL TRIENNIO 01/01/2015 - 31/12/2017</t>
  </si>
  <si>
    <t>documentazione occorrente pervenuta in data 27/02/2015</t>
  </si>
  <si>
    <t>D.D. N. 130 del 09/10/2015</t>
  </si>
  <si>
    <t>LIQUIDAZIONE FATTURA N. 32/FE DEL 03/06/2015 A FAVORE DELLA DITTA SISTEMI UFFICIO MATERA - 1' ACCONTO DELL'ANNO 2015 - CIG.Z08132527B</t>
  </si>
  <si>
    <t>Disguido invio documentazione necessaria alla liquidazione</t>
  </si>
  <si>
    <t>2015/C/00001 del 6.2.2915</t>
  </si>
  <si>
    <t xml:space="preserve">verifica fatture </t>
  </si>
  <si>
    <t>2015/C/00004 DEL 12.2.2015</t>
  </si>
  <si>
    <t>2015/C/00010 DEL 15.02.2015</t>
  </si>
  <si>
    <t>2015/C/00016 del 5.03.2015</t>
  </si>
  <si>
    <t>2015/C/00019 del 5.3.2015</t>
  </si>
  <si>
    <t xml:space="preserve">fatturazione pre-collaudo </t>
  </si>
  <si>
    <t>2015/C/00020 del 5.3.2015</t>
  </si>
  <si>
    <t>2015/C/00025 del 11.03.2015</t>
  </si>
  <si>
    <t>2015/C/00026 DEL 11.03.201</t>
  </si>
  <si>
    <t>2015/C/00048 del 6.5.2015</t>
  </si>
  <si>
    <t>2015/C/00056 del 27.5.2015</t>
  </si>
  <si>
    <t>2015/C/00058 del 27.5.2015</t>
  </si>
  <si>
    <t>2015/C/00059 del 19.5.2015</t>
  </si>
  <si>
    <t>2015/C/00065 del 4.06.2015</t>
  </si>
  <si>
    <t>2015/C/00066 del 4.6.2015</t>
  </si>
  <si>
    <t>2015/C/00068 del 12.06.2015</t>
  </si>
  <si>
    <t>2015/C/00069 del 12.06.2015</t>
  </si>
  <si>
    <t>2015/C/00070 del 12.06.2015</t>
  </si>
  <si>
    <t>Liquidazione intervento di assistenza tecnica urgente in favore della ditta Lucana Sistemi srl di Matera.. CIG N. Z6A1371E8E</t>
  </si>
  <si>
    <t>2015/C/00074 del 12.06.2015</t>
  </si>
  <si>
    <t>2015/C/00079 del 18.6.2015</t>
  </si>
  <si>
    <t xml:space="preserve">2015/C/00080 </t>
  </si>
  <si>
    <t>2015/C/00081 del 1.07.2015</t>
  </si>
  <si>
    <t>2015/C/00086 del 15.7.2015</t>
  </si>
  <si>
    <t>2015/C/00094 del 17.7.2015</t>
  </si>
  <si>
    <t>2015/C/00096 del 28.7.2015</t>
  </si>
  <si>
    <t>2015/C/00101 del 28.7.2015</t>
  </si>
  <si>
    <t>2015/C/00107 del 31.7.2015</t>
  </si>
  <si>
    <t>fatturazione pre-collaudo</t>
  </si>
  <si>
    <t>2015/C/00109 del 27.8.2015</t>
  </si>
  <si>
    <t>2015/C/00117 del 10.9.2015</t>
  </si>
  <si>
    <t>2015/C/00118 del 10.9.2015</t>
  </si>
  <si>
    <t>2015/C/00124  del 15.09.2015</t>
  </si>
  <si>
    <t>2015/C/00131 del 9.10.2015</t>
  </si>
  <si>
    <t>Riuso applicativo “Sistema Informativo Area Risorse Umane” in uso presso la Regione Basilicata: Liquidazione Fatture emesse dalla ditta Publisys S.p.A di Potenza CIG. ZA00F54243</t>
  </si>
  <si>
    <t>2015/C/00148 edl 20.11.2015</t>
  </si>
  <si>
    <t>Azioni di Potenziamento del Sistema Informativo dell’Agenzia. Affidamento contratto per la fornitura del servizio di assistenza, manutenzione e supporto specialistico del Sistema Informativo del Protocollo Informatico. Liquidazione compenso alla ditta Publisys S.p.A. periodo 2014-2015. CIG Z0610D4D51</t>
  </si>
  <si>
    <t>Fatturazione pre-collaudo</t>
  </si>
  <si>
    <t>2015/C/00156 del 10.12.2015</t>
  </si>
  <si>
    <t>Pagamento alla ditta Telecom Italia S.p.A. spese di connettività telefonica fissa bimestri 3, 4, 5 e 6 2015. CIG 4837351453.</t>
  </si>
  <si>
    <t>note di credito</t>
  </si>
  <si>
    <t>Di Lecce P.R.</t>
  </si>
  <si>
    <t>Manfredi</t>
  </si>
  <si>
    <t>Mancato funzionamento del sistema AVCP</t>
  </si>
  <si>
    <t xml:space="preserve">Area Servizi Interni       I- II- III trim.2015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</si>
</sst>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7"/>
      <color indexed="9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12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left" vertical="center" wrapText="1"/>
    </xf>
    <xf numFmtId="0" fontId="13" fillId="0" borderId="0" xfId="0" applyFont="1"/>
    <xf numFmtId="0" fontId="11" fillId="0" borderId="1" xfId="0" applyFont="1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5" borderId="0" xfId="0" applyFont="1" applyFill="1"/>
    <xf numFmtId="14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5" fillId="4" borderId="0" xfId="0" applyFont="1" applyFill="1"/>
    <xf numFmtId="14" fontId="10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="145" zoomScaleNormal="145" workbookViewId="0">
      <selection activeCell="E11" sqref="E11"/>
    </sheetView>
  </sheetViews>
  <sheetFormatPr defaultRowHeight="15"/>
  <cols>
    <col min="1" max="1" width="3.5703125" style="1" customWidth="1"/>
    <col min="2" max="2" width="4.140625" style="1" customWidth="1"/>
    <col min="3" max="3" width="12.28515625" style="1" customWidth="1"/>
    <col min="4" max="4" width="9.5703125" customWidth="1"/>
    <col min="5" max="5" width="41.140625" style="1" customWidth="1"/>
    <col min="6" max="6" width="9.140625" style="1" customWidth="1"/>
    <col min="7" max="8" width="8.5703125" style="10" customWidth="1"/>
    <col min="9" max="9" width="5.140625" style="1" customWidth="1"/>
    <col min="10" max="10" width="6.5703125" style="1" customWidth="1"/>
    <col min="11" max="11" width="6.140625" style="1" customWidth="1"/>
    <col min="12" max="12" width="6.5703125" style="1" customWidth="1"/>
    <col min="13" max="13" width="23.5703125" style="1" customWidth="1"/>
    <col min="14" max="14" width="4.7109375" customWidth="1"/>
  </cols>
  <sheetData>
    <row r="1" spans="1:14" s="3" customFormat="1" ht="24.75" customHeight="1">
      <c r="A1" s="2"/>
      <c r="B1" s="6" t="s">
        <v>1</v>
      </c>
      <c r="C1" s="6"/>
      <c r="E1" s="2"/>
      <c r="F1" s="2"/>
      <c r="G1" s="9"/>
      <c r="H1" s="9"/>
      <c r="I1" s="2"/>
      <c r="J1" s="2"/>
      <c r="K1" s="2"/>
      <c r="L1" s="2"/>
      <c r="M1" s="2"/>
    </row>
    <row r="2" spans="1:14" s="5" customFormat="1" ht="12.75" customHeight="1">
      <c r="A2" s="4"/>
      <c r="B2" s="7" t="s">
        <v>0</v>
      </c>
      <c r="C2" s="7"/>
      <c r="E2" s="4"/>
      <c r="F2" s="52" t="s">
        <v>274</v>
      </c>
      <c r="G2" s="53"/>
      <c r="H2" s="53"/>
      <c r="I2" s="53"/>
      <c r="J2" s="4"/>
      <c r="K2" s="4"/>
      <c r="L2" s="4"/>
      <c r="M2" s="4"/>
    </row>
    <row r="3" spans="1:14">
      <c r="B3" s="8" t="s">
        <v>7</v>
      </c>
      <c r="C3" s="8"/>
      <c r="D3" s="11"/>
    </row>
    <row r="4" spans="1:14">
      <c r="A4" s="1">
        <v>1</v>
      </c>
      <c r="B4"/>
      <c r="C4"/>
    </row>
    <row r="5" spans="1:14" s="51" customFormat="1" ht="88.5" customHeight="1">
      <c r="A5" s="49"/>
      <c r="B5" s="49" t="s">
        <v>2</v>
      </c>
      <c r="C5" s="12" t="s">
        <v>8</v>
      </c>
      <c r="D5" s="12" t="s">
        <v>14</v>
      </c>
      <c r="E5" s="12" t="s">
        <v>3</v>
      </c>
      <c r="F5" s="12" t="s">
        <v>4</v>
      </c>
      <c r="G5" s="12" t="s">
        <v>9</v>
      </c>
      <c r="H5" s="12" t="s">
        <v>5</v>
      </c>
      <c r="I5" s="12" t="s">
        <v>10</v>
      </c>
      <c r="J5" s="12" t="s">
        <v>11</v>
      </c>
      <c r="K5" s="12" t="s">
        <v>12</v>
      </c>
      <c r="L5" s="12" t="s">
        <v>15</v>
      </c>
      <c r="M5" s="12" t="s">
        <v>6</v>
      </c>
      <c r="N5" s="50"/>
    </row>
    <row r="6" spans="1:14" s="20" customFormat="1" ht="25.5" customHeight="1">
      <c r="A6" s="13">
        <f>A5+1</f>
        <v>1</v>
      </c>
      <c r="B6" s="14" t="s">
        <v>17</v>
      </c>
      <c r="C6" s="14" t="s">
        <v>31</v>
      </c>
      <c r="D6" s="15" t="s">
        <v>250</v>
      </c>
      <c r="E6" s="26" t="s">
        <v>70</v>
      </c>
      <c r="F6" s="14" t="s">
        <v>272</v>
      </c>
      <c r="G6" s="17">
        <v>41591</v>
      </c>
      <c r="H6" s="17">
        <v>42173</v>
      </c>
      <c r="I6" s="14">
        <f t="shared" ref="I6:I37" si="0">H6-G6</f>
        <v>582</v>
      </c>
      <c r="J6" s="14">
        <v>60</v>
      </c>
      <c r="K6" s="14">
        <f t="shared" ref="K6:K37" si="1">I6-J6</f>
        <v>522</v>
      </c>
      <c r="L6" s="14" t="s">
        <v>35</v>
      </c>
      <c r="M6" s="18" t="s">
        <v>137</v>
      </c>
      <c r="N6" s="19">
        <v>1</v>
      </c>
    </row>
    <row r="7" spans="1:14" s="20" customFormat="1" ht="25.5" customHeight="1">
      <c r="A7" s="13">
        <f>+A6+1</f>
        <v>2</v>
      </c>
      <c r="B7" s="21" t="s">
        <v>17</v>
      </c>
      <c r="C7" s="21" t="s">
        <v>22</v>
      </c>
      <c r="D7" s="21" t="s">
        <v>93</v>
      </c>
      <c r="E7" s="18" t="s">
        <v>20</v>
      </c>
      <c r="F7" s="21" t="s">
        <v>16</v>
      </c>
      <c r="G7" s="22">
        <v>41701</v>
      </c>
      <c r="H7" s="22">
        <v>42087</v>
      </c>
      <c r="I7" s="21">
        <f t="shared" si="0"/>
        <v>386</v>
      </c>
      <c r="J7" s="21">
        <v>60</v>
      </c>
      <c r="K7" s="21">
        <f t="shared" si="1"/>
        <v>326</v>
      </c>
      <c r="L7" s="21" t="s">
        <v>35</v>
      </c>
      <c r="M7" s="18" t="s">
        <v>136</v>
      </c>
      <c r="N7" s="23"/>
    </row>
    <row r="8" spans="1:14" s="20" customFormat="1" ht="25.5" customHeight="1">
      <c r="A8" s="13">
        <f t="shared" ref="A8:A71" si="2">+A7+1</f>
        <v>3</v>
      </c>
      <c r="B8" s="21" t="s">
        <v>17</v>
      </c>
      <c r="C8" s="21" t="s">
        <v>22</v>
      </c>
      <c r="D8" s="21" t="s">
        <v>93</v>
      </c>
      <c r="E8" s="18" t="s">
        <v>18</v>
      </c>
      <c r="F8" s="21" t="s">
        <v>16</v>
      </c>
      <c r="G8" s="24">
        <v>41747</v>
      </c>
      <c r="H8" s="22">
        <v>42087</v>
      </c>
      <c r="I8" s="21">
        <f t="shared" si="0"/>
        <v>340</v>
      </c>
      <c r="J8" s="21">
        <v>60</v>
      </c>
      <c r="K8" s="21">
        <f t="shared" si="1"/>
        <v>280</v>
      </c>
      <c r="L8" s="21" t="s">
        <v>35</v>
      </c>
      <c r="M8" s="18" t="s">
        <v>39</v>
      </c>
      <c r="N8" s="23"/>
    </row>
    <row r="9" spans="1:14" s="20" customFormat="1" ht="25.5" customHeight="1">
      <c r="A9" s="13">
        <f t="shared" si="2"/>
        <v>4</v>
      </c>
      <c r="B9" s="14" t="s">
        <v>17</v>
      </c>
      <c r="C9" s="14" t="s">
        <v>31</v>
      </c>
      <c r="D9" s="15" t="s">
        <v>243</v>
      </c>
      <c r="E9" s="16" t="s">
        <v>65</v>
      </c>
      <c r="F9" s="14" t="s">
        <v>272</v>
      </c>
      <c r="G9" s="17">
        <v>41764</v>
      </c>
      <c r="H9" s="17">
        <v>42186</v>
      </c>
      <c r="I9" s="14">
        <f t="shared" si="0"/>
        <v>422</v>
      </c>
      <c r="J9" s="14">
        <v>60</v>
      </c>
      <c r="K9" s="14">
        <f t="shared" si="1"/>
        <v>362</v>
      </c>
      <c r="L9" s="14" t="s">
        <v>35</v>
      </c>
      <c r="M9" s="25" t="s">
        <v>270</v>
      </c>
      <c r="N9" s="19">
        <f t="shared" ref="N9:N14" si="3">+N6+1</f>
        <v>2</v>
      </c>
    </row>
    <row r="10" spans="1:14" s="20" customFormat="1" ht="25.5" customHeight="1">
      <c r="A10" s="13">
        <f t="shared" si="2"/>
        <v>5</v>
      </c>
      <c r="B10" s="14" t="s">
        <v>17</v>
      </c>
      <c r="C10" s="14" t="s">
        <v>31</v>
      </c>
      <c r="D10" s="15" t="s">
        <v>247</v>
      </c>
      <c r="E10" s="16" t="s">
        <v>248</v>
      </c>
      <c r="F10" s="14" t="s">
        <v>272</v>
      </c>
      <c r="G10" s="17">
        <v>41773</v>
      </c>
      <c r="H10" s="17">
        <v>42159</v>
      </c>
      <c r="I10" s="14">
        <f t="shared" si="0"/>
        <v>386</v>
      </c>
      <c r="J10" s="14">
        <v>60</v>
      </c>
      <c r="K10" s="14">
        <f t="shared" si="1"/>
        <v>326</v>
      </c>
      <c r="L10" s="14" t="s">
        <v>35</v>
      </c>
      <c r="M10" s="26" t="s">
        <v>235</v>
      </c>
      <c r="N10" s="19">
        <f t="shared" si="3"/>
        <v>1</v>
      </c>
    </row>
    <row r="11" spans="1:14" s="20" customFormat="1" ht="25.5" customHeight="1">
      <c r="A11" s="13">
        <f t="shared" si="2"/>
        <v>6</v>
      </c>
      <c r="B11" s="27" t="s">
        <v>17</v>
      </c>
      <c r="C11" s="14" t="s">
        <v>31</v>
      </c>
      <c r="D11" s="27" t="s">
        <v>150</v>
      </c>
      <c r="E11" s="25" t="s">
        <v>221</v>
      </c>
      <c r="F11" s="27" t="s">
        <v>34</v>
      </c>
      <c r="G11" s="22">
        <v>41869</v>
      </c>
      <c r="H11" s="22">
        <v>42044</v>
      </c>
      <c r="I11" s="27">
        <f t="shared" si="0"/>
        <v>175</v>
      </c>
      <c r="J11" s="27">
        <v>30</v>
      </c>
      <c r="K11" s="27">
        <f t="shared" si="1"/>
        <v>145</v>
      </c>
      <c r="L11" s="27" t="s">
        <v>35</v>
      </c>
      <c r="M11" s="18" t="s">
        <v>137</v>
      </c>
      <c r="N11" s="19">
        <f t="shared" si="3"/>
        <v>1</v>
      </c>
    </row>
    <row r="12" spans="1:14" s="20" customFormat="1" ht="25.5" customHeight="1">
      <c r="A12" s="13">
        <f t="shared" si="2"/>
        <v>7</v>
      </c>
      <c r="B12" s="14" t="s">
        <v>17</v>
      </c>
      <c r="C12" s="14" t="s">
        <v>31</v>
      </c>
      <c r="D12" s="15" t="s">
        <v>229</v>
      </c>
      <c r="E12" s="16" t="s">
        <v>40</v>
      </c>
      <c r="F12" s="14" t="s">
        <v>272</v>
      </c>
      <c r="G12" s="17">
        <v>41912</v>
      </c>
      <c r="H12" s="17">
        <v>42027</v>
      </c>
      <c r="I12" s="14">
        <f t="shared" si="0"/>
        <v>115</v>
      </c>
      <c r="J12" s="14">
        <v>60</v>
      </c>
      <c r="K12" s="14">
        <f t="shared" si="1"/>
        <v>55</v>
      </c>
      <c r="L12" s="14" t="s">
        <v>35</v>
      </c>
      <c r="M12" s="25" t="s">
        <v>230</v>
      </c>
      <c r="N12" s="19">
        <f t="shared" si="3"/>
        <v>3</v>
      </c>
    </row>
    <row r="13" spans="1:14" s="20" customFormat="1" ht="37.5" customHeight="1">
      <c r="A13" s="13">
        <f t="shared" si="2"/>
        <v>8</v>
      </c>
      <c r="B13" s="14" t="s">
        <v>17</v>
      </c>
      <c r="C13" s="14" t="s">
        <v>31</v>
      </c>
      <c r="D13" s="15" t="s">
        <v>255</v>
      </c>
      <c r="E13" s="16" t="s">
        <v>79</v>
      </c>
      <c r="F13" s="14" t="s">
        <v>272</v>
      </c>
      <c r="G13" s="17">
        <v>41931</v>
      </c>
      <c r="H13" s="17">
        <v>42206</v>
      </c>
      <c r="I13" s="14">
        <f t="shared" si="0"/>
        <v>275</v>
      </c>
      <c r="J13" s="14">
        <v>60</v>
      </c>
      <c r="K13" s="14">
        <f t="shared" si="1"/>
        <v>215</v>
      </c>
      <c r="L13" s="14" t="s">
        <v>35</v>
      </c>
      <c r="M13" s="18" t="s">
        <v>137</v>
      </c>
      <c r="N13" s="19">
        <f t="shared" si="3"/>
        <v>2</v>
      </c>
    </row>
    <row r="14" spans="1:14" s="20" customFormat="1" ht="25.5" customHeight="1">
      <c r="A14" s="13">
        <f t="shared" si="2"/>
        <v>9</v>
      </c>
      <c r="B14" s="27" t="s">
        <v>17</v>
      </c>
      <c r="C14" s="14" t="s">
        <v>31</v>
      </c>
      <c r="D14" s="27" t="s">
        <v>169</v>
      </c>
      <c r="E14" s="25" t="s">
        <v>170</v>
      </c>
      <c r="F14" s="27" t="s">
        <v>34</v>
      </c>
      <c r="G14" s="22">
        <v>41934</v>
      </c>
      <c r="H14" s="22">
        <v>42107</v>
      </c>
      <c r="I14" s="27">
        <f t="shared" si="0"/>
        <v>173</v>
      </c>
      <c r="J14" s="27">
        <v>60</v>
      </c>
      <c r="K14" s="27">
        <f t="shared" si="1"/>
        <v>113</v>
      </c>
      <c r="L14" s="27" t="s">
        <v>35</v>
      </c>
      <c r="M14" s="18" t="s">
        <v>137</v>
      </c>
      <c r="N14" s="19">
        <f t="shared" si="3"/>
        <v>2</v>
      </c>
    </row>
    <row r="15" spans="1:14" s="20" customFormat="1" ht="46.5" customHeight="1">
      <c r="A15" s="13">
        <f t="shared" si="2"/>
        <v>10</v>
      </c>
      <c r="B15" s="21" t="s">
        <v>17</v>
      </c>
      <c r="C15" s="29" t="s">
        <v>23</v>
      </c>
      <c r="D15" s="21" t="s">
        <v>92</v>
      </c>
      <c r="E15" s="18" t="s">
        <v>28</v>
      </c>
      <c r="F15" s="21" t="s">
        <v>24</v>
      </c>
      <c r="G15" s="22">
        <v>41936</v>
      </c>
      <c r="H15" s="22">
        <v>42152</v>
      </c>
      <c r="I15" s="21">
        <f t="shared" si="0"/>
        <v>216</v>
      </c>
      <c r="J15" s="21">
        <v>30</v>
      </c>
      <c r="K15" s="21">
        <f t="shared" si="1"/>
        <v>186</v>
      </c>
      <c r="L15" s="21" t="s">
        <v>35</v>
      </c>
      <c r="M15" s="18" t="s">
        <v>38</v>
      </c>
      <c r="N15" s="23"/>
    </row>
    <row r="16" spans="1:14" s="20" customFormat="1" ht="25.5" customHeight="1">
      <c r="A16" s="13">
        <f t="shared" si="2"/>
        <v>11</v>
      </c>
      <c r="B16" s="14" t="s">
        <v>17</v>
      </c>
      <c r="C16" s="14" t="s">
        <v>31</v>
      </c>
      <c r="D16" s="15" t="s">
        <v>234</v>
      </c>
      <c r="E16" s="16" t="s">
        <v>50</v>
      </c>
      <c r="F16" s="14" t="s">
        <v>272</v>
      </c>
      <c r="G16" s="17">
        <v>41936</v>
      </c>
      <c r="H16" s="17">
        <v>42051</v>
      </c>
      <c r="I16" s="14">
        <f t="shared" si="0"/>
        <v>115</v>
      </c>
      <c r="J16" s="14">
        <v>60</v>
      </c>
      <c r="K16" s="14">
        <f t="shared" si="1"/>
        <v>55</v>
      </c>
      <c r="L16" s="14" t="s">
        <v>35</v>
      </c>
      <c r="M16" s="18" t="s">
        <v>258</v>
      </c>
      <c r="N16" s="19">
        <f>+N13+1</f>
        <v>3</v>
      </c>
    </row>
    <row r="17" spans="1:14" s="20" customFormat="1" ht="25.5" customHeight="1">
      <c r="A17" s="13">
        <f t="shared" si="2"/>
        <v>12</v>
      </c>
      <c r="B17" s="21" t="s">
        <v>17</v>
      </c>
      <c r="C17" s="21" t="s">
        <v>13</v>
      </c>
      <c r="D17" s="21" t="s">
        <v>90</v>
      </c>
      <c r="E17" s="18" t="s">
        <v>25</v>
      </c>
      <c r="F17" s="21" t="s">
        <v>24</v>
      </c>
      <c r="G17" s="22">
        <v>41942</v>
      </c>
      <c r="H17" s="22">
        <v>42082</v>
      </c>
      <c r="I17" s="21">
        <f t="shared" si="0"/>
        <v>140</v>
      </c>
      <c r="J17" s="21">
        <v>30</v>
      </c>
      <c r="K17" s="21">
        <f t="shared" si="1"/>
        <v>110</v>
      </c>
      <c r="L17" s="21" t="s">
        <v>35</v>
      </c>
      <c r="M17" s="18" t="s">
        <v>273</v>
      </c>
      <c r="N17" s="23"/>
    </row>
    <row r="18" spans="1:14" s="20" customFormat="1" ht="25.5" customHeight="1">
      <c r="A18" s="13">
        <f t="shared" si="2"/>
        <v>13</v>
      </c>
      <c r="B18" s="27" t="s">
        <v>17</v>
      </c>
      <c r="C18" s="14" t="s">
        <v>31</v>
      </c>
      <c r="D18" s="27" t="s">
        <v>159</v>
      </c>
      <c r="E18" s="25" t="s">
        <v>160</v>
      </c>
      <c r="F18" s="27" t="s">
        <v>34</v>
      </c>
      <c r="G18" s="22">
        <v>41947</v>
      </c>
      <c r="H18" s="22">
        <v>42072</v>
      </c>
      <c r="I18" s="27">
        <f t="shared" si="0"/>
        <v>125</v>
      </c>
      <c r="J18" s="27">
        <v>30</v>
      </c>
      <c r="K18" s="27">
        <f t="shared" si="1"/>
        <v>95</v>
      </c>
      <c r="L18" s="27" t="s">
        <v>35</v>
      </c>
      <c r="M18" s="18" t="s">
        <v>137</v>
      </c>
      <c r="N18" s="19">
        <f t="shared" ref="N18:N24" si="4">+N15+1</f>
        <v>1</v>
      </c>
    </row>
    <row r="19" spans="1:14" s="20" customFormat="1" ht="25.5" customHeight="1">
      <c r="A19" s="13">
        <f t="shared" si="2"/>
        <v>14</v>
      </c>
      <c r="B19" s="27" t="s">
        <v>17</v>
      </c>
      <c r="C19" s="14" t="s">
        <v>31</v>
      </c>
      <c r="D19" s="27" t="s">
        <v>153</v>
      </c>
      <c r="E19" s="25" t="s">
        <v>154</v>
      </c>
      <c r="F19" s="27" t="s">
        <v>34</v>
      </c>
      <c r="G19" s="22">
        <v>41949</v>
      </c>
      <c r="H19" s="22">
        <v>42048</v>
      </c>
      <c r="I19" s="27">
        <f t="shared" si="0"/>
        <v>99</v>
      </c>
      <c r="J19" s="27">
        <v>30</v>
      </c>
      <c r="K19" s="27">
        <f t="shared" si="1"/>
        <v>69</v>
      </c>
      <c r="L19" s="27" t="s">
        <v>35</v>
      </c>
      <c r="M19" s="18" t="s">
        <v>137</v>
      </c>
      <c r="N19" s="19">
        <f t="shared" si="4"/>
        <v>4</v>
      </c>
    </row>
    <row r="20" spans="1:14" s="20" customFormat="1" ht="25.5" customHeight="1">
      <c r="A20" s="13">
        <f t="shared" si="2"/>
        <v>15</v>
      </c>
      <c r="B20" s="27" t="s">
        <v>17</v>
      </c>
      <c r="C20" s="14" t="s">
        <v>31</v>
      </c>
      <c r="D20" s="27" t="s">
        <v>155</v>
      </c>
      <c r="E20" s="25" t="s">
        <v>156</v>
      </c>
      <c r="F20" s="27" t="s">
        <v>34</v>
      </c>
      <c r="G20" s="22">
        <v>41949</v>
      </c>
      <c r="H20" s="22">
        <v>42048</v>
      </c>
      <c r="I20" s="27">
        <f t="shared" si="0"/>
        <v>99</v>
      </c>
      <c r="J20" s="27">
        <v>60</v>
      </c>
      <c r="K20" s="27">
        <f t="shared" si="1"/>
        <v>39</v>
      </c>
      <c r="L20" s="27" t="s">
        <v>35</v>
      </c>
      <c r="M20" s="18" t="s">
        <v>137</v>
      </c>
      <c r="N20" s="19">
        <f t="shared" si="4"/>
        <v>1</v>
      </c>
    </row>
    <row r="21" spans="1:14" s="20" customFormat="1" ht="25.5" customHeight="1">
      <c r="A21" s="13">
        <f t="shared" si="2"/>
        <v>16</v>
      </c>
      <c r="B21" s="27" t="s">
        <v>17</v>
      </c>
      <c r="C21" s="14" t="s">
        <v>31</v>
      </c>
      <c r="D21" s="27" t="s">
        <v>159</v>
      </c>
      <c r="E21" s="25" t="s">
        <v>160</v>
      </c>
      <c r="F21" s="27" t="s">
        <v>34</v>
      </c>
      <c r="G21" s="22">
        <v>41962</v>
      </c>
      <c r="H21" s="22">
        <v>42072</v>
      </c>
      <c r="I21" s="27">
        <f t="shared" si="0"/>
        <v>110</v>
      </c>
      <c r="J21" s="27">
        <v>30</v>
      </c>
      <c r="K21" s="27">
        <f t="shared" si="1"/>
        <v>80</v>
      </c>
      <c r="L21" s="27" t="s">
        <v>35</v>
      </c>
      <c r="M21" s="18" t="s">
        <v>137</v>
      </c>
      <c r="N21" s="19">
        <f t="shared" si="4"/>
        <v>2</v>
      </c>
    </row>
    <row r="22" spans="1:14" s="20" customFormat="1" ht="25.5" customHeight="1">
      <c r="A22" s="13">
        <f t="shared" si="2"/>
        <v>17</v>
      </c>
      <c r="B22" s="27" t="s">
        <v>17</v>
      </c>
      <c r="C22" s="14" t="s">
        <v>31</v>
      </c>
      <c r="D22" s="27" t="s">
        <v>179</v>
      </c>
      <c r="E22" s="25" t="s">
        <v>180</v>
      </c>
      <c r="F22" s="27" t="s">
        <v>34</v>
      </c>
      <c r="G22" s="22">
        <v>41967</v>
      </c>
      <c r="H22" s="22">
        <v>42128</v>
      </c>
      <c r="I22" s="27">
        <f t="shared" si="0"/>
        <v>161</v>
      </c>
      <c r="J22" s="27">
        <v>60</v>
      </c>
      <c r="K22" s="27">
        <f t="shared" si="1"/>
        <v>101</v>
      </c>
      <c r="L22" s="27" t="s">
        <v>35</v>
      </c>
      <c r="M22" s="18" t="s">
        <v>137</v>
      </c>
      <c r="N22" s="19">
        <f t="shared" si="4"/>
        <v>5</v>
      </c>
    </row>
    <row r="23" spans="1:14" s="20" customFormat="1" ht="25.5" customHeight="1">
      <c r="A23" s="13">
        <f t="shared" si="2"/>
        <v>18</v>
      </c>
      <c r="B23" s="27" t="s">
        <v>17</v>
      </c>
      <c r="C23" s="14" t="s">
        <v>31</v>
      </c>
      <c r="D23" s="27" t="s">
        <v>163</v>
      </c>
      <c r="E23" s="25" t="s">
        <v>164</v>
      </c>
      <c r="F23" s="27" t="s">
        <v>34</v>
      </c>
      <c r="G23" s="22">
        <v>41968</v>
      </c>
      <c r="H23" s="22">
        <v>42079</v>
      </c>
      <c r="I23" s="27">
        <f t="shared" si="0"/>
        <v>111</v>
      </c>
      <c r="J23" s="27">
        <v>60</v>
      </c>
      <c r="K23" s="27">
        <f t="shared" si="1"/>
        <v>51</v>
      </c>
      <c r="L23" s="27" t="s">
        <v>35</v>
      </c>
      <c r="M23" s="18" t="s">
        <v>137</v>
      </c>
      <c r="N23" s="19">
        <f t="shared" si="4"/>
        <v>2</v>
      </c>
    </row>
    <row r="24" spans="1:14" s="20" customFormat="1" ht="25.5" customHeight="1">
      <c r="A24" s="13">
        <f t="shared" si="2"/>
        <v>19</v>
      </c>
      <c r="B24" s="27" t="s">
        <v>17</v>
      </c>
      <c r="C24" s="14" t="s">
        <v>31</v>
      </c>
      <c r="D24" s="27" t="s">
        <v>150</v>
      </c>
      <c r="E24" s="25" t="s">
        <v>220</v>
      </c>
      <c r="F24" s="27" t="s">
        <v>34</v>
      </c>
      <c r="G24" s="22">
        <v>41969</v>
      </c>
      <c r="H24" s="22">
        <v>42044</v>
      </c>
      <c r="I24" s="27">
        <f t="shared" si="0"/>
        <v>75</v>
      </c>
      <c r="J24" s="27">
        <v>30</v>
      </c>
      <c r="K24" s="27">
        <f t="shared" si="1"/>
        <v>45</v>
      </c>
      <c r="L24" s="27" t="s">
        <v>35</v>
      </c>
      <c r="M24" s="18" t="s">
        <v>137</v>
      </c>
      <c r="N24" s="19">
        <f t="shared" si="4"/>
        <v>3</v>
      </c>
    </row>
    <row r="25" spans="1:14" s="20" customFormat="1" ht="25.5" customHeight="1">
      <c r="A25" s="13">
        <f t="shared" si="2"/>
        <v>20</v>
      </c>
      <c r="B25" s="21" t="s">
        <v>17</v>
      </c>
      <c r="C25" s="21" t="s">
        <v>22</v>
      </c>
      <c r="D25" s="21" t="s">
        <v>93</v>
      </c>
      <c r="E25" s="18" t="s">
        <v>19</v>
      </c>
      <c r="F25" s="21" t="s">
        <v>16</v>
      </c>
      <c r="G25" s="22">
        <v>41970</v>
      </c>
      <c r="H25" s="22">
        <v>42087</v>
      </c>
      <c r="I25" s="21">
        <f t="shared" si="0"/>
        <v>117</v>
      </c>
      <c r="J25" s="21">
        <v>60</v>
      </c>
      <c r="K25" s="21">
        <f t="shared" si="1"/>
        <v>57</v>
      </c>
      <c r="L25" s="21" t="s">
        <v>35</v>
      </c>
      <c r="M25" s="18" t="s">
        <v>36</v>
      </c>
      <c r="N25" s="23"/>
    </row>
    <row r="26" spans="1:14" s="20" customFormat="1" ht="25.5" customHeight="1">
      <c r="A26" s="13">
        <f t="shared" si="2"/>
        <v>21</v>
      </c>
      <c r="B26" s="14" t="s">
        <v>17</v>
      </c>
      <c r="C26" s="14" t="s">
        <v>31</v>
      </c>
      <c r="D26" s="15" t="s">
        <v>244</v>
      </c>
      <c r="E26" s="16" t="s">
        <v>66</v>
      </c>
      <c r="F26" s="14" t="s">
        <v>272</v>
      </c>
      <c r="G26" s="17">
        <v>41978</v>
      </c>
      <c r="H26" s="17">
        <v>42144</v>
      </c>
      <c r="I26" s="14">
        <f t="shared" si="0"/>
        <v>166</v>
      </c>
      <c r="J26" s="14">
        <v>60</v>
      </c>
      <c r="K26" s="14">
        <f t="shared" si="1"/>
        <v>106</v>
      </c>
      <c r="L26" s="14" t="s">
        <v>35</v>
      </c>
      <c r="M26" s="25" t="s">
        <v>230</v>
      </c>
      <c r="N26" s="19">
        <f>+N23+1</f>
        <v>3</v>
      </c>
    </row>
    <row r="27" spans="1:14" s="20" customFormat="1" ht="25.5" customHeight="1">
      <c r="A27" s="13">
        <f t="shared" si="2"/>
        <v>22</v>
      </c>
      <c r="B27" s="14" t="s">
        <v>17</v>
      </c>
      <c r="C27" s="14" t="s">
        <v>31</v>
      </c>
      <c r="D27" s="15" t="s">
        <v>251</v>
      </c>
      <c r="E27" s="16" t="s">
        <v>71</v>
      </c>
      <c r="F27" s="14" t="s">
        <v>272</v>
      </c>
      <c r="G27" s="17">
        <v>41978</v>
      </c>
      <c r="H27" s="17">
        <v>42185</v>
      </c>
      <c r="I27" s="14">
        <f t="shared" si="0"/>
        <v>207</v>
      </c>
      <c r="J27" s="14">
        <v>60</v>
      </c>
      <c r="K27" s="14">
        <f t="shared" si="1"/>
        <v>147</v>
      </c>
      <c r="L27" s="14" t="s">
        <v>35</v>
      </c>
      <c r="M27" s="18" t="s">
        <v>137</v>
      </c>
      <c r="N27" s="19">
        <f>+N24+1</f>
        <v>4</v>
      </c>
    </row>
    <row r="28" spans="1:14" s="20" customFormat="1" ht="25.5" customHeight="1">
      <c r="A28" s="13">
        <f t="shared" si="2"/>
        <v>23</v>
      </c>
      <c r="B28" s="14" t="s">
        <v>17</v>
      </c>
      <c r="C28" s="14" t="s">
        <v>31</v>
      </c>
      <c r="D28" s="15" t="s">
        <v>257</v>
      </c>
      <c r="E28" s="16" t="s">
        <v>82</v>
      </c>
      <c r="F28" s="14" t="s">
        <v>272</v>
      </c>
      <c r="G28" s="17">
        <v>41978</v>
      </c>
      <c r="H28" s="17">
        <v>42216</v>
      </c>
      <c r="I28" s="14">
        <f t="shared" si="0"/>
        <v>238</v>
      </c>
      <c r="J28" s="14">
        <v>60</v>
      </c>
      <c r="K28" s="14">
        <f t="shared" si="1"/>
        <v>178</v>
      </c>
      <c r="L28" s="14" t="s">
        <v>35</v>
      </c>
      <c r="M28" s="26" t="s">
        <v>258</v>
      </c>
      <c r="N28" s="19">
        <f>+N25+1</f>
        <v>1</v>
      </c>
    </row>
    <row r="29" spans="1:14" s="20" customFormat="1" ht="25.5" customHeight="1">
      <c r="A29" s="13">
        <f t="shared" si="2"/>
        <v>24</v>
      </c>
      <c r="B29" s="14" t="s">
        <v>17</v>
      </c>
      <c r="C29" s="14" t="s">
        <v>31</v>
      </c>
      <c r="D29" s="15" t="s">
        <v>232</v>
      </c>
      <c r="E29" s="16" t="s">
        <v>44</v>
      </c>
      <c r="F29" s="14" t="s">
        <v>272</v>
      </c>
      <c r="G29" s="17">
        <v>41979</v>
      </c>
      <c r="H29" s="17">
        <v>42047</v>
      </c>
      <c r="I29" s="14">
        <f t="shared" si="0"/>
        <v>68</v>
      </c>
      <c r="J29" s="14">
        <v>60</v>
      </c>
      <c r="K29" s="14">
        <f t="shared" si="1"/>
        <v>8</v>
      </c>
      <c r="L29" s="14" t="s">
        <v>35</v>
      </c>
      <c r="M29" s="25" t="s">
        <v>230</v>
      </c>
      <c r="N29" s="19">
        <f>+N26+1</f>
        <v>4</v>
      </c>
    </row>
    <row r="30" spans="1:14" s="20" customFormat="1" ht="25.5" customHeight="1">
      <c r="A30" s="13">
        <f t="shared" si="2"/>
        <v>25</v>
      </c>
      <c r="B30" s="14" t="s">
        <v>17</v>
      </c>
      <c r="C30" s="14" t="s">
        <v>31</v>
      </c>
      <c r="D30" s="15" t="s">
        <v>231</v>
      </c>
      <c r="E30" s="16" t="s">
        <v>41</v>
      </c>
      <c r="F30" s="14" t="s">
        <v>272</v>
      </c>
      <c r="G30" s="17">
        <v>41982</v>
      </c>
      <c r="H30" s="17">
        <v>42027</v>
      </c>
      <c r="I30" s="14">
        <f t="shared" si="0"/>
        <v>45</v>
      </c>
      <c r="J30" s="14">
        <v>60</v>
      </c>
      <c r="K30" s="14">
        <f t="shared" si="1"/>
        <v>-15</v>
      </c>
      <c r="L30" s="14" t="s">
        <v>35</v>
      </c>
      <c r="M30" s="25"/>
      <c r="N30" s="19"/>
    </row>
    <row r="31" spans="1:14" s="20" customFormat="1" ht="25.5" customHeight="1">
      <c r="A31" s="13">
        <f t="shared" si="2"/>
        <v>26</v>
      </c>
      <c r="B31" s="14" t="s">
        <v>17</v>
      </c>
      <c r="C31" s="14" t="s">
        <v>31</v>
      </c>
      <c r="D31" s="15" t="s">
        <v>249</v>
      </c>
      <c r="E31" s="16" t="s">
        <v>69</v>
      </c>
      <c r="F31" s="14" t="s">
        <v>272</v>
      </c>
      <c r="G31" s="17">
        <v>41982</v>
      </c>
      <c r="H31" s="17">
        <v>42160</v>
      </c>
      <c r="I31" s="14">
        <f t="shared" si="0"/>
        <v>178</v>
      </c>
      <c r="J31" s="14">
        <v>60</v>
      </c>
      <c r="K31" s="14">
        <f t="shared" si="1"/>
        <v>118</v>
      </c>
      <c r="L31" s="14" t="s">
        <v>35</v>
      </c>
      <c r="M31" s="26" t="s">
        <v>235</v>
      </c>
      <c r="N31" s="19">
        <f t="shared" ref="N31:N38" si="5">+N28+1</f>
        <v>2</v>
      </c>
    </row>
    <row r="32" spans="1:14" s="20" customFormat="1" ht="25.5" customHeight="1">
      <c r="A32" s="13">
        <f t="shared" si="2"/>
        <v>27</v>
      </c>
      <c r="B32" s="27" t="s">
        <v>17</v>
      </c>
      <c r="C32" s="14" t="s">
        <v>31</v>
      </c>
      <c r="D32" s="27" t="s">
        <v>151</v>
      </c>
      <c r="E32" s="25" t="s">
        <v>152</v>
      </c>
      <c r="F32" s="27" t="s">
        <v>34</v>
      </c>
      <c r="G32" s="22">
        <v>41985</v>
      </c>
      <c r="H32" s="22">
        <v>42047</v>
      </c>
      <c r="I32" s="27">
        <f t="shared" si="0"/>
        <v>62</v>
      </c>
      <c r="J32" s="27">
        <v>30</v>
      </c>
      <c r="K32" s="27">
        <f t="shared" si="1"/>
        <v>32</v>
      </c>
      <c r="L32" s="27" t="s">
        <v>35</v>
      </c>
      <c r="M32" s="18" t="s">
        <v>137</v>
      </c>
      <c r="N32" s="19">
        <f t="shared" si="5"/>
        <v>5</v>
      </c>
    </row>
    <row r="33" spans="1:14" s="20" customFormat="1" ht="25.5" customHeight="1">
      <c r="A33" s="13">
        <f t="shared" si="2"/>
        <v>28</v>
      </c>
      <c r="B33" s="27" t="s">
        <v>17</v>
      </c>
      <c r="C33" s="14" t="s">
        <v>31</v>
      </c>
      <c r="D33" s="27" t="s">
        <v>223</v>
      </c>
      <c r="E33" s="25" t="s">
        <v>224</v>
      </c>
      <c r="F33" s="48" t="s">
        <v>271</v>
      </c>
      <c r="G33" s="22">
        <v>41985</v>
      </c>
      <c r="H33" s="22">
        <v>42075</v>
      </c>
      <c r="I33" s="27">
        <f t="shared" si="0"/>
        <v>90</v>
      </c>
      <c r="J33" s="27">
        <v>30</v>
      </c>
      <c r="K33" s="27">
        <f t="shared" si="1"/>
        <v>60</v>
      </c>
      <c r="L33" s="27" t="s">
        <v>35</v>
      </c>
      <c r="M33" s="25" t="s">
        <v>225</v>
      </c>
      <c r="N33" s="19">
        <f t="shared" si="5"/>
        <v>1</v>
      </c>
    </row>
    <row r="34" spans="1:14" s="20" customFormat="1" ht="25.5" customHeight="1">
      <c r="A34" s="13">
        <f t="shared" si="2"/>
        <v>29</v>
      </c>
      <c r="B34" s="21" t="s">
        <v>17</v>
      </c>
      <c r="C34" s="14" t="s">
        <v>31</v>
      </c>
      <c r="D34" s="21" t="s">
        <v>105</v>
      </c>
      <c r="E34" s="30" t="s">
        <v>43</v>
      </c>
      <c r="F34" s="21" t="s">
        <v>33</v>
      </c>
      <c r="G34" s="22">
        <v>41990</v>
      </c>
      <c r="H34" s="22">
        <v>42048</v>
      </c>
      <c r="I34" s="21">
        <f t="shared" si="0"/>
        <v>58</v>
      </c>
      <c r="J34" s="21">
        <v>40</v>
      </c>
      <c r="K34" s="21">
        <f t="shared" si="1"/>
        <v>18</v>
      </c>
      <c r="L34" s="21" t="s">
        <v>35</v>
      </c>
      <c r="M34" s="18" t="s">
        <v>106</v>
      </c>
      <c r="N34" s="19">
        <f t="shared" si="5"/>
        <v>3</v>
      </c>
    </row>
    <row r="35" spans="1:14" s="20" customFormat="1" ht="25.5" customHeight="1">
      <c r="A35" s="13">
        <f t="shared" si="2"/>
        <v>30</v>
      </c>
      <c r="B35" s="27" t="s">
        <v>17</v>
      </c>
      <c r="C35" s="14" t="s">
        <v>31</v>
      </c>
      <c r="D35" s="27" t="s">
        <v>165</v>
      </c>
      <c r="E35" s="25" t="s">
        <v>166</v>
      </c>
      <c r="F35" s="27" t="s">
        <v>34</v>
      </c>
      <c r="G35" s="22">
        <v>41991</v>
      </c>
      <c r="H35" s="22">
        <v>42083</v>
      </c>
      <c r="I35" s="27">
        <f t="shared" si="0"/>
        <v>92</v>
      </c>
      <c r="J35" s="27">
        <v>60</v>
      </c>
      <c r="K35" s="27">
        <f t="shared" si="1"/>
        <v>32</v>
      </c>
      <c r="L35" s="27" t="s">
        <v>35</v>
      </c>
      <c r="M35" s="25" t="s">
        <v>270</v>
      </c>
      <c r="N35" s="19">
        <f t="shared" si="5"/>
        <v>6</v>
      </c>
    </row>
    <row r="36" spans="1:14" s="20" customFormat="1" ht="25.5" customHeight="1">
      <c r="A36" s="13">
        <f t="shared" si="2"/>
        <v>31</v>
      </c>
      <c r="B36" s="27" t="s">
        <v>17</v>
      </c>
      <c r="C36" s="14" t="s">
        <v>31</v>
      </c>
      <c r="D36" s="27" t="s">
        <v>179</v>
      </c>
      <c r="E36" s="25" t="s">
        <v>180</v>
      </c>
      <c r="F36" s="27" t="s">
        <v>34</v>
      </c>
      <c r="G36" s="22">
        <v>41992</v>
      </c>
      <c r="H36" s="22">
        <v>42128</v>
      </c>
      <c r="I36" s="27">
        <f t="shared" si="0"/>
        <v>136</v>
      </c>
      <c r="J36" s="27">
        <v>60</v>
      </c>
      <c r="K36" s="27">
        <f t="shared" si="1"/>
        <v>76</v>
      </c>
      <c r="L36" s="27" t="s">
        <v>35</v>
      </c>
      <c r="M36" s="18" t="s">
        <v>137</v>
      </c>
      <c r="N36" s="19">
        <f t="shared" si="5"/>
        <v>2</v>
      </c>
    </row>
    <row r="37" spans="1:14" s="20" customFormat="1" ht="25.5" customHeight="1">
      <c r="A37" s="13">
        <f t="shared" si="2"/>
        <v>32</v>
      </c>
      <c r="B37" s="27" t="s">
        <v>17</v>
      </c>
      <c r="C37" s="14" t="s">
        <v>31</v>
      </c>
      <c r="D37" s="27" t="s">
        <v>159</v>
      </c>
      <c r="E37" s="25" t="s">
        <v>160</v>
      </c>
      <c r="F37" s="27" t="s">
        <v>34</v>
      </c>
      <c r="G37" s="22">
        <v>41995</v>
      </c>
      <c r="H37" s="22">
        <v>42072</v>
      </c>
      <c r="I37" s="27">
        <f t="shared" si="0"/>
        <v>77</v>
      </c>
      <c r="J37" s="27">
        <v>30</v>
      </c>
      <c r="K37" s="27">
        <f t="shared" si="1"/>
        <v>47</v>
      </c>
      <c r="L37" s="27" t="s">
        <v>35</v>
      </c>
      <c r="M37" s="18" t="s">
        <v>137</v>
      </c>
      <c r="N37" s="19">
        <f t="shared" si="5"/>
        <v>4</v>
      </c>
    </row>
    <row r="38" spans="1:14" s="20" customFormat="1" ht="25.5" customHeight="1">
      <c r="A38" s="13">
        <f t="shared" si="2"/>
        <v>33</v>
      </c>
      <c r="B38" s="14" t="s">
        <v>17</v>
      </c>
      <c r="C38" s="14" t="s">
        <v>31</v>
      </c>
      <c r="D38" s="15" t="s">
        <v>236</v>
      </c>
      <c r="E38" s="16" t="s">
        <v>51</v>
      </c>
      <c r="F38" s="14" t="s">
        <v>272</v>
      </c>
      <c r="G38" s="17">
        <v>42004</v>
      </c>
      <c r="H38" s="17">
        <v>42066</v>
      </c>
      <c r="I38" s="14">
        <f t="shared" ref="I38:I69" si="6">H38-G38</f>
        <v>62</v>
      </c>
      <c r="J38" s="14">
        <v>60</v>
      </c>
      <c r="K38" s="14">
        <f t="shared" ref="K38:K69" si="7">I38-J38</f>
        <v>2</v>
      </c>
      <c r="L38" s="14" t="s">
        <v>35</v>
      </c>
      <c r="M38" s="18" t="s">
        <v>258</v>
      </c>
      <c r="N38" s="19">
        <f t="shared" si="5"/>
        <v>7</v>
      </c>
    </row>
    <row r="39" spans="1:14" s="20" customFormat="1" ht="25.5" customHeight="1">
      <c r="A39" s="13">
        <f t="shared" si="2"/>
        <v>34</v>
      </c>
      <c r="B39" s="14" t="s">
        <v>17</v>
      </c>
      <c r="C39" s="14" t="s">
        <v>31</v>
      </c>
      <c r="D39" s="15" t="s">
        <v>238</v>
      </c>
      <c r="E39" s="16" t="s">
        <v>54</v>
      </c>
      <c r="F39" s="14" t="s">
        <v>272</v>
      </c>
      <c r="G39" s="17">
        <v>42011</v>
      </c>
      <c r="H39" s="17">
        <v>42069</v>
      </c>
      <c r="I39" s="14">
        <f t="shared" si="6"/>
        <v>58</v>
      </c>
      <c r="J39" s="14">
        <v>60</v>
      </c>
      <c r="K39" s="14">
        <f t="shared" si="7"/>
        <v>-2</v>
      </c>
      <c r="L39" s="14" t="s">
        <v>35</v>
      </c>
      <c r="M39" s="31"/>
      <c r="N39" s="19"/>
    </row>
    <row r="40" spans="1:14" s="20" customFormat="1" ht="25.5" customHeight="1">
      <c r="A40" s="13">
        <f t="shared" si="2"/>
        <v>35</v>
      </c>
      <c r="B40" s="21" t="s">
        <v>17</v>
      </c>
      <c r="C40" s="14" t="s">
        <v>31</v>
      </c>
      <c r="D40" s="21" t="s">
        <v>113</v>
      </c>
      <c r="E40" s="30" t="s">
        <v>52</v>
      </c>
      <c r="F40" s="21" t="s">
        <v>33</v>
      </c>
      <c r="G40" s="22">
        <v>42012</v>
      </c>
      <c r="H40" s="22">
        <v>42054</v>
      </c>
      <c r="I40" s="21">
        <f t="shared" si="6"/>
        <v>42</v>
      </c>
      <c r="J40" s="21">
        <v>20</v>
      </c>
      <c r="K40" s="21">
        <f t="shared" si="7"/>
        <v>22</v>
      </c>
      <c r="L40" s="21" t="s">
        <v>35</v>
      </c>
      <c r="M40" s="18" t="s">
        <v>137</v>
      </c>
      <c r="N40" s="19">
        <f>+N37+1</f>
        <v>5</v>
      </c>
    </row>
    <row r="41" spans="1:14" s="20" customFormat="1" ht="25.5" customHeight="1">
      <c r="A41" s="13">
        <f t="shared" si="2"/>
        <v>36</v>
      </c>
      <c r="B41" s="27" t="s">
        <v>17</v>
      </c>
      <c r="C41" s="14" t="s">
        <v>31</v>
      </c>
      <c r="D41" s="27" t="s">
        <v>179</v>
      </c>
      <c r="E41" s="25" t="s">
        <v>180</v>
      </c>
      <c r="F41" s="27" t="s">
        <v>34</v>
      </c>
      <c r="G41" s="22">
        <v>42013</v>
      </c>
      <c r="H41" s="22">
        <v>42128</v>
      </c>
      <c r="I41" s="27">
        <f t="shared" si="6"/>
        <v>115</v>
      </c>
      <c r="J41" s="27">
        <v>60</v>
      </c>
      <c r="K41" s="27">
        <f t="shared" si="7"/>
        <v>55</v>
      </c>
      <c r="L41" s="27" t="s">
        <v>35</v>
      </c>
      <c r="M41" s="18" t="s">
        <v>137</v>
      </c>
      <c r="N41" s="19">
        <f>+N38+1</f>
        <v>8</v>
      </c>
    </row>
    <row r="42" spans="1:14" s="20" customFormat="1" ht="25.5" customHeight="1">
      <c r="A42" s="13">
        <f t="shared" si="2"/>
        <v>37</v>
      </c>
      <c r="B42" s="27" t="s">
        <v>17</v>
      </c>
      <c r="C42" s="14" t="s">
        <v>31</v>
      </c>
      <c r="D42" s="27" t="s">
        <v>181</v>
      </c>
      <c r="E42" s="25" t="s">
        <v>182</v>
      </c>
      <c r="F42" s="27" t="s">
        <v>34</v>
      </c>
      <c r="G42" s="22">
        <v>42016</v>
      </c>
      <c r="H42" s="22">
        <v>42117</v>
      </c>
      <c r="I42" s="27">
        <f t="shared" si="6"/>
        <v>101</v>
      </c>
      <c r="J42" s="27">
        <v>120</v>
      </c>
      <c r="K42" s="27">
        <f t="shared" si="7"/>
        <v>-19</v>
      </c>
      <c r="L42" s="27" t="s">
        <v>35</v>
      </c>
      <c r="M42" s="25"/>
      <c r="N42" s="28"/>
    </row>
    <row r="43" spans="1:14" s="20" customFormat="1" ht="21" customHeight="1">
      <c r="A43" s="13">
        <f t="shared" si="2"/>
        <v>38</v>
      </c>
      <c r="B43" s="21" t="s">
        <v>17</v>
      </c>
      <c r="C43" s="21" t="s">
        <v>22</v>
      </c>
      <c r="D43" s="21" t="s">
        <v>93</v>
      </c>
      <c r="E43" s="18" t="s">
        <v>30</v>
      </c>
      <c r="F43" s="21" t="s">
        <v>16</v>
      </c>
      <c r="G43" s="22">
        <v>42017</v>
      </c>
      <c r="H43" s="22">
        <v>42087</v>
      </c>
      <c r="I43" s="21">
        <f t="shared" si="6"/>
        <v>70</v>
      </c>
      <c r="J43" s="21">
        <v>60</v>
      </c>
      <c r="K43" s="21">
        <f t="shared" si="7"/>
        <v>10</v>
      </c>
      <c r="L43" s="21" t="s">
        <v>35</v>
      </c>
      <c r="M43" s="18" t="s">
        <v>39</v>
      </c>
      <c r="N43" s="23"/>
    </row>
    <row r="44" spans="1:14" s="20" customFormat="1" ht="33" customHeight="1">
      <c r="A44" s="13">
        <f t="shared" si="2"/>
        <v>39</v>
      </c>
      <c r="B44" s="27" t="s">
        <v>17</v>
      </c>
      <c r="C44" s="14" t="s">
        <v>31</v>
      </c>
      <c r="D44" s="27" t="s">
        <v>177</v>
      </c>
      <c r="E44" s="25" t="s">
        <v>178</v>
      </c>
      <c r="F44" s="27" t="s">
        <v>34</v>
      </c>
      <c r="G44" s="22">
        <v>42018</v>
      </c>
      <c r="H44" s="22">
        <v>42114</v>
      </c>
      <c r="I44" s="27">
        <f t="shared" si="6"/>
        <v>96</v>
      </c>
      <c r="J44" s="27">
        <v>120</v>
      </c>
      <c r="K44" s="27">
        <f t="shared" si="7"/>
        <v>-24</v>
      </c>
      <c r="L44" s="27" t="s">
        <v>35</v>
      </c>
      <c r="M44" s="25"/>
      <c r="N44" s="28"/>
    </row>
    <row r="45" spans="1:14" s="20" customFormat="1" ht="25.5" customHeight="1">
      <c r="A45" s="13">
        <f t="shared" si="2"/>
        <v>40</v>
      </c>
      <c r="B45" s="27" t="s">
        <v>17</v>
      </c>
      <c r="C45" s="14" t="s">
        <v>31</v>
      </c>
      <c r="D45" s="27" t="s">
        <v>159</v>
      </c>
      <c r="E45" s="25" t="s">
        <v>160</v>
      </c>
      <c r="F45" s="27" t="s">
        <v>34</v>
      </c>
      <c r="G45" s="22">
        <v>42020</v>
      </c>
      <c r="H45" s="22">
        <v>42072</v>
      </c>
      <c r="I45" s="27">
        <f t="shared" si="6"/>
        <v>52</v>
      </c>
      <c r="J45" s="27">
        <v>30</v>
      </c>
      <c r="K45" s="27">
        <f t="shared" si="7"/>
        <v>22</v>
      </c>
      <c r="L45" s="27" t="s">
        <v>35</v>
      </c>
      <c r="M45" s="18" t="s">
        <v>137</v>
      </c>
      <c r="N45" s="19">
        <f>+N42+1</f>
        <v>1</v>
      </c>
    </row>
    <row r="46" spans="1:14" s="20" customFormat="1" ht="25.5" customHeight="1">
      <c r="A46" s="13">
        <f t="shared" si="2"/>
        <v>41</v>
      </c>
      <c r="B46" s="21" t="s">
        <v>17</v>
      </c>
      <c r="C46" s="14" t="s">
        <v>31</v>
      </c>
      <c r="D46" s="21" t="s">
        <v>107</v>
      </c>
      <c r="E46" s="30" t="s">
        <v>45</v>
      </c>
      <c r="F46" s="21" t="s">
        <v>33</v>
      </c>
      <c r="G46" s="22">
        <v>42024</v>
      </c>
      <c r="H46" s="22">
        <v>42048</v>
      </c>
      <c r="I46" s="21">
        <f t="shared" si="6"/>
        <v>24</v>
      </c>
      <c r="J46" s="21">
        <v>20</v>
      </c>
      <c r="K46" s="21">
        <f t="shared" si="7"/>
        <v>4</v>
      </c>
      <c r="L46" s="21" t="s">
        <v>35</v>
      </c>
      <c r="M46" s="18" t="s">
        <v>106</v>
      </c>
      <c r="N46" s="19">
        <f>+N43+1</f>
        <v>1</v>
      </c>
    </row>
    <row r="47" spans="1:14" s="20" customFormat="1" ht="25.5" customHeight="1">
      <c r="A47" s="13">
        <f t="shared" si="2"/>
        <v>42</v>
      </c>
      <c r="B47" s="21" t="s">
        <v>17</v>
      </c>
      <c r="C47" s="14" t="s">
        <v>31</v>
      </c>
      <c r="D47" s="21" t="s">
        <v>108</v>
      </c>
      <c r="E47" s="30" t="s">
        <v>45</v>
      </c>
      <c r="F47" s="21" t="s">
        <v>33</v>
      </c>
      <c r="G47" s="22">
        <v>42026</v>
      </c>
      <c r="H47" s="22">
        <v>42048</v>
      </c>
      <c r="I47" s="21">
        <f t="shared" si="6"/>
        <v>22</v>
      </c>
      <c r="J47" s="21">
        <v>20</v>
      </c>
      <c r="K47" s="21">
        <f t="shared" si="7"/>
        <v>2</v>
      </c>
      <c r="L47" s="21" t="s">
        <v>35</v>
      </c>
      <c r="M47" s="18" t="s">
        <v>106</v>
      </c>
      <c r="N47" s="19">
        <f>+N44+1</f>
        <v>1</v>
      </c>
    </row>
    <row r="48" spans="1:14" s="20" customFormat="1" ht="25.5" customHeight="1">
      <c r="A48" s="13">
        <f t="shared" si="2"/>
        <v>43</v>
      </c>
      <c r="B48" s="27" t="s">
        <v>17</v>
      </c>
      <c r="C48" s="14" t="s">
        <v>31</v>
      </c>
      <c r="D48" s="27" t="s">
        <v>157</v>
      </c>
      <c r="E48" s="25" t="s">
        <v>158</v>
      </c>
      <c r="F48" s="27" t="s">
        <v>34</v>
      </c>
      <c r="G48" s="22">
        <v>42026</v>
      </c>
      <c r="H48" s="22">
        <v>42051</v>
      </c>
      <c r="I48" s="27">
        <f t="shared" si="6"/>
        <v>25</v>
      </c>
      <c r="J48" s="27">
        <v>30</v>
      </c>
      <c r="K48" s="27">
        <f t="shared" si="7"/>
        <v>-5</v>
      </c>
      <c r="L48" s="27" t="s">
        <v>35</v>
      </c>
      <c r="M48" s="25"/>
      <c r="N48" s="28"/>
    </row>
    <row r="49" spans="1:14" s="20" customFormat="1" ht="25.5" customHeight="1">
      <c r="A49" s="13">
        <f t="shared" si="2"/>
        <v>44</v>
      </c>
      <c r="B49" s="21" t="s">
        <v>17</v>
      </c>
      <c r="C49" s="14" t="s">
        <v>31</v>
      </c>
      <c r="D49" s="21" t="s">
        <v>109</v>
      </c>
      <c r="E49" s="30" t="s">
        <v>46</v>
      </c>
      <c r="F49" s="21" t="s">
        <v>33</v>
      </c>
      <c r="G49" s="22">
        <v>42030</v>
      </c>
      <c r="H49" s="22">
        <v>42048</v>
      </c>
      <c r="I49" s="21">
        <f t="shared" si="6"/>
        <v>18</v>
      </c>
      <c r="J49" s="21">
        <v>20</v>
      </c>
      <c r="K49" s="21">
        <f t="shared" si="7"/>
        <v>-2</v>
      </c>
      <c r="L49" s="21" t="s">
        <v>35</v>
      </c>
      <c r="M49" s="18"/>
      <c r="N49" s="23"/>
    </row>
    <row r="50" spans="1:14" s="20" customFormat="1" ht="25.5" customHeight="1">
      <c r="A50" s="13">
        <f t="shared" si="2"/>
        <v>45</v>
      </c>
      <c r="B50" s="21" t="s">
        <v>17</v>
      </c>
      <c r="C50" s="14" t="s">
        <v>31</v>
      </c>
      <c r="D50" s="21" t="s">
        <v>108</v>
      </c>
      <c r="E50" s="30" t="s">
        <v>45</v>
      </c>
      <c r="F50" s="21" t="s">
        <v>33</v>
      </c>
      <c r="G50" s="22">
        <v>42031</v>
      </c>
      <c r="H50" s="22">
        <v>42048</v>
      </c>
      <c r="I50" s="21">
        <f t="shared" si="6"/>
        <v>17</v>
      </c>
      <c r="J50" s="21">
        <v>20</v>
      </c>
      <c r="K50" s="21">
        <f t="shared" si="7"/>
        <v>-3</v>
      </c>
      <c r="L50" s="21" t="s">
        <v>35</v>
      </c>
      <c r="M50" s="18"/>
      <c r="N50" s="23"/>
    </row>
    <row r="51" spans="1:14" s="20" customFormat="1" ht="25.5" customHeight="1">
      <c r="A51" s="13">
        <f t="shared" si="2"/>
        <v>46</v>
      </c>
      <c r="B51" s="27" t="s">
        <v>17</v>
      </c>
      <c r="C51" s="14" t="s">
        <v>31</v>
      </c>
      <c r="D51" s="27" t="s">
        <v>159</v>
      </c>
      <c r="E51" s="32" t="s">
        <v>160</v>
      </c>
      <c r="F51" s="27" t="s">
        <v>34</v>
      </c>
      <c r="G51" s="22">
        <v>42032</v>
      </c>
      <c r="H51" s="22">
        <v>42072</v>
      </c>
      <c r="I51" s="27">
        <f t="shared" si="6"/>
        <v>40</v>
      </c>
      <c r="J51" s="27">
        <v>30</v>
      </c>
      <c r="K51" s="27">
        <f t="shared" si="7"/>
        <v>10</v>
      </c>
      <c r="L51" s="27" t="s">
        <v>35</v>
      </c>
      <c r="M51" s="18" t="s">
        <v>137</v>
      </c>
      <c r="N51" s="19">
        <f>+N48+1</f>
        <v>1</v>
      </c>
    </row>
    <row r="52" spans="1:14" s="33" customFormat="1" ht="27">
      <c r="A52" s="13">
        <f t="shared" si="2"/>
        <v>47</v>
      </c>
      <c r="B52" s="21" t="s">
        <v>17</v>
      </c>
      <c r="C52" s="21" t="s">
        <v>22</v>
      </c>
      <c r="D52" s="21" t="s">
        <v>93</v>
      </c>
      <c r="E52" s="18" t="s">
        <v>21</v>
      </c>
      <c r="F52" s="21" t="s">
        <v>16</v>
      </c>
      <c r="G52" s="22">
        <v>42033</v>
      </c>
      <c r="H52" s="22">
        <v>42087</v>
      </c>
      <c r="I52" s="21">
        <f t="shared" si="6"/>
        <v>54</v>
      </c>
      <c r="J52" s="21">
        <v>60</v>
      </c>
      <c r="K52" s="21">
        <f t="shared" si="7"/>
        <v>-6</v>
      </c>
      <c r="L52" s="21" t="s">
        <v>35</v>
      </c>
      <c r="M52" s="18"/>
      <c r="N52" s="23"/>
    </row>
    <row r="53" spans="1:14" s="28" customFormat="1" ht="18">
      <c r="A53" s="13">
        <f t="shared" si="2"/>
        <v>48</v>
      </c>
      <c r="B53" s="21" t="s">
        <v>17</v>
      </c>
      <c r="C53" s="14" t="s">
        <v>31</v>
      </c>
      <c r="D53" s="21" t="s">
        <v>104</v>
      </c>
      <c r="E53" s="34" t="s">
        <v>42</v>
      </c>
      <c r="F53" s="21" t="s">
        <v>33</v>
      </c>
      <c r="G53" s="22">
        <v>42034</v>
      </c>
      <c r="H53" s="22">
        <v>42045</v>
      </c>
      <c r="I53" s="21">
        <f t="shared" si="6"/>
        <v>11</v>
      </c>
      <c r="J53" s="21">
        <v>20</v>
      </c>
      <c r="K53" s="21">
        <f t="shared" si="7"/>
        <v>-9</v>
      </c>
      <c r="L53" s="21" t="s">
        <v>35</v>
      </c>
      <c r="M53" s="18"/>
      <c r="N53" s="23"/>
    </row>
    <row r="54" spans="1:14" s="28" customFormat="1" ht="18">
      <c r="A54" s="13">
        <f t="shared" si="2"/>
        <v>49</v>
      </c>
      <c r="B54" s="35" t="s">
        <v>17</v>
      </c>
      <c r="C54" s="14" t="s">
        <v>31</v>
      </c>
      <c r="D54" s="27" t="s">
        <v>149</v>
      </c>
      <c r="E54" s="25" t="s">
        <v>222</v>
      </c>
      <c r="F54" s="27" t="s">
        <v>34</v>
      </c>
      <c r="G54" s="22">
        <v>42034</v>
      </c>
      <c r="H54" s="22">
        <v>42041</v>
      </c>
      <c r="I54" s="27">
        <f t="shared" si="6"/>
        <v>7</v>
      </c>
      <c r="J54" s="35">
        <v>30</v>
      </c>
      <c r="K54" s="27">
        <f t="shared" si="7"/>
        <v>-23</v>
      </c>
      <c r="L54" s="27" t="s">
        <v>35</v>
      </c>
      <c r="M54" s="25"/>
    </row>
    <row r="55" spans="1:14" s="28" customFormat="1" ht="18">
      <c r="A55" s="13">
        <f t="shared" si="2"/>
        <v>50</v>
      </c>
      <c r="B55" s="14" t="s">
        <v>17</v>
      </c>
      <c r="C55" s="14" t="s">
        <v>31</v>
      </c>
      <c r="D55" s="15" t="s">
        <v>253</v>
      </c>
      <c r="E55" s="16" t="s">
        <v>76</v>
      </c>
      <c r="F55" s="14" t="s">
        <v>272</v>
      </c>
      <c r="G55" s="17">
        <v>42035</v>
      </c>
      <c r="H55" s="17">
        <v>42181</v>
      </c>
      <c r="I55" s="14">
        <f t="shared" si="6"/>
        <v>146</v>
      </c>
      <c r="J55" s="14">
        <v>60</v>
      </c>
      <c r="K55" s="14">
        <f t="shared" si="7"/>
        <v>86</v>
      </c>
      <c r="L55" s="14" t="s">
        <v>35</v>
      </c>
      <c r="M55" s="26" t="s">
        <v>235</v>
      </c>
      <c r="N55" s="19">
        <f>+N52+1</f>
        <v>1</v>
      </c>
    </row>
    <row r="56" spans="1:14" s="28" customFormat="1" ht="18">
      <c r="A56" s="13">
        <f t="shared" si="2"/>
        <v>51</v>
      </c>
      <c r="B56" s="27" t="s">
        <v>17</v>
      </c>
      <c r="C56" s="14" t="s">
        <v>31</v>
      </c>
      <c r="D56" s="27" t="s">
        <v>183</v>
      </c>
      <c r="E56" s="32" t="s">
        <v>184</v>
      </c>
      <c r="F56" s="27" t="s">
        <v>34</v>
      </c>
      <c r="G56" s="22">
        <v>42038</v>
      </c>
      <c r="H56" s="22">
        <v>42129</v>
      </c>
      <c r="I56" s="27">
        <f t="shared" si="6"/>
        <v>91</v>
      </c>
      <c r="J56" s="27">
        <v>60</v>
      </c>
      <c r="K56" s="27">
        <f t="shared" si="7"/>
        <v>31</v>
      </c>
      <c r="L56" s="27" t="s">
        <v>35</v>
      </c>
      <c r="M56" s="18" t="s">
        <v>137</v>
      </c>
      <c r="N56" s="19">
        <f>+N53+1</f>
        <v>1</v>
      </c>
    </row>
    <row r="57" spans="1:14" s="28" customFormat="1" ht="27">
      <c r="A57" s="13">
        <f t="shared" si="2"/>
        <v>52</v>
      </c>
      <c r="B57" s="14" t="s">
        <v>17</v>
      </c>
      <c r="C57" s="14" t="s">
        <v>31</v>
      </c>
      <c r="D57" s="15" t="s">
        <v>233</v>
      </c>
      <c r="E57" s="16" t="s">
        <v>48</v>
      </c>
      <c r="F57" s="14" t="s">
        <v>272</v>
      </c>
      <c r="G57" s="17">
        <v>42038</v>
      </c>
      <c r="H57" s="17">
        <v>42058</v>
      </c>
      <c r="I57" s="14">
        <f t="shared" si="6"/>
        <v>20</v>
      </c>
      <c r="J57" s="14">
        <v>60</v>
      </c>
      <c r="K57" s="14">
        <f t="shared" si="7"/>
        <v>-40</v>
      </c>
      <c r="L57" s="14" t="s">
        <v>35</v>
      </c>
      <c r="M57" s="25"/>
      <c r="N57" s="19"/>
    </row>
    <row r="58" spans="1:14" s="28" customFormat="1" ht="18">
      <c r="A58" s="13">
        <f t="shared" si="2"/>
        <v>53</v>
      </c>
      <c r="B58" s="21" t="s">
        <v>17</v>
      </c>
      <c r="C58" s="14" t="s">
        <v>31</v>
      </c>
      <c r="D58" s="21" t="s">
        <v>111</v>
      </c>
      <c r="E58" s="36" t="s">
        <v>32</v>
      </c>
      <c r="F58" s="21" t="s">
        <v>33</v>
      </c>
      <c r="G58" s="22">
        <v>42041</v>
      </c>
      <c r="H58" s="22">
        <v>42051</v>
      </c>
      <c r="I58" s="21">
        <f t="shared" si="6"/>
        <v>10</v>
      </c>
      <c r="J58" s="21">
        <v>20</v>
      </c>
      <c r="K58" s="21">
        <f t="shared" si="7"/>
        <v>-10</v>
      </c>
      <c r="L58" s="21" t="s">
        <v>35</v>
      </c>
      <c r="M58" s="18"/>
      <c r="N58" s="23"/>
    </row>
    <row r="59" spans="1:14" s="28" customFormat="1" ht="18">
      <c r="A59" s="13">
        <f t="shared" si="2"/>
        <v>54</v>
      </c>
      <c r="B59" s="21" t="s">
        <v>17</v>
      </c>
      <c r="C59" s="14" t="s">
        <v>31</v>
      </c>
      <c r="D59" s="21" t="s">
        <v>112</v>
      </c>
      <c r="E59" s="30" t="s">
        <v>49</v>
      </c>
      <c r="F59" s="21" t="s">
        <v>33</v>
      </c>
      <c r="G59" s="22">
        <v>42041</v>
      </c>
      <c r="H59" s="22">
        <v>42051</v>
      </c>
      <c r="I59" s="21">
        <f t="shared" si="6"/>
        <v>10</v>
      </c>
      <c r="J59" s="21">
        <v>40</v>
      </c>
      <c r="K59" s="21">
        <f t="shared" si="7"/>
        <v>-30</v>
      </c>
      <c r="L59" s="21" t="s">
        <v>35</v>
      </c>
      <c r="M59" s="18"/>
      <c r="N59" s="23"/>
    </row>
    <row r="60" spans="1:14" s="28" customFormat="1" ht="18">
      <c r="A60" s="13">
        <f t="shared" si="2"/>
        <v>55</v>
      </c>
      <c r="B60" s="27" t="s">
        <v>17</v>
      </c>
      <c r="C60" s="14" t="s">
        <v>31</v>
      </c>
      <c r="D60" s="27" t="s">
        <v>173</v>
      </c>
      <c r="E60" s="25" t="s">
        <v>174</v>
      </c>
      <c r="F60" s="27" t="s">
        <v>34</v>
      </c>
      <c r="G60" s="22">
        <v>42041</v>
      </c>
      <c r="H60" s="22">
        <v>42104</v>
      </c>
      <c r="I60" s="27">
        <f t="shared" si="6"/>
        <v>63</v>
      </c>
      <c r="J60" s="27">
        <v>30</v>
      </c>
      <c r="K60" s="27">
        <f t="shared" si="7"/>
        <v>33</v>
      </c>
      <c r="L60" s="27" t="s">
        <v>35</v>
      </c>
      <c r="M60" s="18" t="s">
        <v>137</v>
      </c>
      <c r="N60" s="19">
        <f>+N57+1</f>
        <v>1</v>
      </c>
    </row>
    <row r="61" spans="1:14" s="28" customFormat="1" ht="18">
      <c r="A61" s="13">
        <f t="shared" si="2"/>
        <v>56</v>
      </c>
      <c r="B61" s="21" t="s">
        <v>17</v>
      </c>
      <c r="C61" s="14" t="s">
        <v>31</v>
      </c>
      <c r="D61" s="21" t="s">
        <v>110</v>
      </c>
      <c r="E61" s="30" t="s">
        <v>47</v>
      </c>
      <c r="F61" s="21" t="s">
        <v>33</v>
      </c>
      <c r="G61" s="22">
        <v>42044</v>
      </c>
      <c r="H61" s="22">
        <v>42048</v>
      </c>
      <c r="I61" s="21">
        <f t="shared" si="6"/>
        <v>4</v>
      </c>
      <c r="J61" s="21">
        <v>20</v>
      </c>
      <c r="K61" s="21">
        <f t="shared" si="7"/>
        <v>-16</v>
      </c>
      <c r="L61" s="21" t="s">
        <v>35</v>
      </c>
      <c r="M61" s="18"/>
      <c r="N61" s="23"/>
    </row>
    <row r="62" spans="1:14" s="37" customFormat="1" ht="18">
      <c r="A62" s="13">
        <f t="shared" si="2"/>
        <v>57</v>
      </c>
      <c r="B62" s="27" t="s">
        <v>17</v>
      </c>
      <c r="C62" s="14" t="s">
        <v>31</v>
      </c>
      <c r="D62" s="27" t="s">
        <v>187</v>
      </c>
      <c r="E62" s="25" t="s">
        <v>178</v>
      </c>
      <c r="F62" s="27" t="s">
        <v>34</v>
      </c>
      <c r="G62" s="22">
        <v>42044</v>
      </c>
      <c r="H62" s="22">
        <v>42159</v>
      </c>
      <c r="I62" s="27">
        <f t="shared" si="6"/>
        <v>115</v>
      </c>
      <c r="J62" s="27">
        <v>120</v>
      </c>
      <c r="K62" s="27">
        <f t="shared" si="7"/>
        <v>-5</v>
      </c>
      <c r="L62" s="27" t="s">
        <v>35</v>
      </c>
      <c r="M62" s="25"/>
      <c r="N62" s="28"/>
    </row>
    <row r="63" spans="1:14" s="28" customFormat="1" ht="27">
      <c r="A63" s="13">
        <f t="shared" si="2"/>
        <v>58</v>
      </c>
      <c r="B63" s="14" t="s">
        <v>17</v>
      </c>
      <c r="C63" s="14" t="s">
        <v>31</v>
      </c>
      <c r="D63" s="15" t="s">
        <v>245</v>
      </c>
      <c r="E63" s="16" t="s">
        <v>67</v>
      </c>
      <c r="F63" s="14" t="s">
        <v>272</v>
      </c>
      <c r="G63" s="17">
        <v>42046</v>
      </c>
      <c r="H63" s="17">
        <v>42144</v>
      </c>
      <c r="I63" s="14">
        <f t="shared" si="6"/>
        <v>98</v>
      </c>
      <c r="J63" s="14">
        <v>60</v>
      </c>
      <c r="K63" s="14">
        <f t="shared" si="7"/>
        <v>38</v>
      </c>
      <c r="L63" s="14" t="s">
        <v>35</v>
      </c>
      <c r="M63" s="26" t="s">
        <v>235</v>
      </c>
      <c r="N63" s="19">
        <f>+N60+1</f>
        <v>2</v>
      </c>
    </row>
    <row r="64" spans="1:14" s="28" customFormat="1" ht="36">
      <c r="A64" s="13">
        <f t="shared" si="2"/>
        <v>59</v>
      </c>
      <c r="B64" s="21" t="s">
        <v>17</v>
      </c>
      <c r="C64" s="29" t="s">
        <v>23</v>
      </c>
      <c r="D64" s="21" t="s">
        <v>95</v>
      </c>
      <c r="E64" s="18" t="s">
        <v>27</v>
      </c>
      <c r="F64" s="21" t="s">
        <v>24</v>
      </c>
      <c r="G64" s="22">
        <v>42051</v>
      </c>
      <c r="H64" s="22">
        <v>42140</v>
      </c>
      <c r="I64" s="21">
        <f t="shared" si="6"/>
        <v>89</v>
      </c>
      <c r="J64" s="21">
        <v>30</v>
      </c>
      <c r="K64" s="21">
        <f t="shared" si="7"/>
        <v>59</v>
      </c>
      <c r="L64" s="21" t="s">
        <v>35</v>
      </c>
      <c r="M64" s="18" t="s">
        <v>37</v>
      </c>
      <c r="N64" s="23"/>
    </row>
    <row r="65" spans="1:14" s="28" customFormat="1" ht="27">
      <c r="A65" s="13">
        <f t="shared" si="2"/>
        <v>60</v>
      </c>
      <c r="B65" s="21" t="s">
        <v>17</v>
      </c>
      <c r="C65" s="14" t="s">
        <v>31</v>
      </c>
      <c r="D65" s="21" t="s">
        <v>114</v>
      </c>
      <c r="E65" s="30" t="s">
        <v>55</v>
      </c>
      <c r="F65" s="21" t="s">
        <v>33</v>
      </c>
      <c r="G65" s="22">
        <v>42052</v>
      </c>
      <c r="H65" s="22">
        <v>42076</v>
      </c>
      <c r="I65" s="21">
        <f t="shared" si="6"/>
        <v>24</v>
      </c>
      <c r="J65" s="21">
        <v>20</v>
      </c>
      <c r="K65" s="21">
        <f t="shared" si="7"/>
        <v>4</v>
      </c>
      <c r="L65" s="21" t="s">
        <v>35</v>
      </c>
      <c r="M65" s="18" t="s">
        <v>137</v>
      </c>
      <c r="N65" s="19">
        <f>+N62+1</f>
        <v>1</v>
      </c>
    </row>
    <row r="66" spans="1:14" s="28" customFormat="1" ht="18">
      <c r="A66" s="13">
        <f t="shared" si="2"/>
        <v>61</v>
      </c>
      <c r="B66" s="27" t="s">
        <v>17</v>
      </c>
      <c r="C66" s="14" t="s">
        <v>31</v>
      </c>
      <c r="D66" s="27" t="s">
        <v>167</v>
      </c>
      <c r="E66" s="25" t="s">
        <v>168</v>
      </c>
      <c r="F66" s="27" t="s">
        <v>34</v>
      </c>
      <c r="G66" s="22">
        <v>42053</v>
      </c>
      <c r="H66" s="22">
        <v>42083</v>
      </c>
      <c r="I66" s="27">
        <f t="shared" si="6"/>
        <v>30</v>
      </c>
      <c r="J66" s="27">
        <v>30</v>
      </c>
      <c r="K66" s="27">
        <f t="shared" si="7"/>
        <v>0</v>
      </c>
      <c r="L66" s="27" t="s">
        <v>35</v>
      </c>
      <c r="M66" s="25"/>
    </row>
    <row r="67" spans="1:14" s="28" customFormat="1" ht="18">
      <c r="A67" s="13">
        <f t="shared" si="2"/>
        <v>62</v>
      </c>
      <c r="B67" s="27" t="s">
        <v>17</v>
      </c>
      <c r="C67" s="14" t="s">
        <v>31</v>
      </c>
      <c r="D67" s="27" t="s">
        <v>171</v>
      </c>
      <c r="E67" s="25" t="s">
        <v>172</v>
      </c>
      <c r="F67" s="27" t="s">
        <v>34</v>
      </c>
      <c r="G67" s="22">
        <v>42053</v>
      </c>
      <c r="H67" s="22">
        <v>42104</v>
      </c>
      <c r="I67" s="27">
        <f t="shared" si="6"/>
        <v>51</v>
      </c>
      <c r="J67" s="27">
        <v>30</v>
      </c>
      <c r="K67" s="27">
        <f t="shared" si="7"/>
        <v>21</v>
      </c>
      <c r="L67" s="27" t="s">
        <v>35</v>
      </c>
      <c r="M67" s="18" t="s">
        <v>137</v>
      </c>
      <c r="N67" s="19">
        <f>+N64+1</f>
        <v>1</v>
      </c>
    </row>
    <row r="68" spans="1:14" s="28" customFormat="1" ht="18">
      <c r="A68" s="13">
        <f t="shared" si="2"/>
        <v>63</v>
      </c>
      <c r="B68" s="27" t="s">
        <v>17</v>
      </c>
      <c r="C68" s="14" t="s">
        <v>31</v>
      </c>
      <c r="D68" s="27" t="s">
        <v>161</v>
      </c>
      <c r="E68" s="25" t="s">
        <v>162</v>
      </c>
      <c r="F68" s="27" t="s">
        <v>34</v>
      </c>
      <c r="G68" s="22">
        <v>42054</v>
      </c>
      <c r="H68" s="22">
        <v>42075</v>
      </c>
      <c r="I68" s="27">
        <f t="shared" si="6"/>
        <v>21</v>
      </c>
      <c r="J68" s="27">
        <v>30</v>
      </c>
      <c r="K68" s="27">
        <f t="shared" si="7"/>
        <v>-9</v>
      </c>
      <c r="L68" s="27" t="s">
        <v>35</v>
      </c>
      <c r="M68" s="25"/>
    </row>
    <row r="69" spans="1:14" s="28" customFormat="1" ht="45">
      <c r="A69" s="13">
        <f t="shared" si="2"/>
        <v>64</v>
      </c>
      <c r="B69" s="14" t="s">
        <v>17</v>
      </c>
      <c r="C69" s="14" t="s">
        <v>31</v>
      </c>
      <c r="D69" s="15" t="s">
        <v>237</v>
      </c>
      <c r="E69" s="16" t="s">
        <v>53</v>
      </c>
      <c r="F69" s="14" t="s">
        <v>272</v>
      </c>
      <c r="G69" s="17">
        <v>42066</v>
      </c>
      <c r="H69" s="17">
        <v>42069</v>
      </c>
      <c r="I69" s="14">
        <f t="shared" si="6"/>
        <v>3</v>
      </c>
      <c r="J69" s="14">
        <v>60</v>
      </c>
      <c r="K69" s="14">
        <f t="shared" si="7"/>
        <v>-57</v>
      </c>
      <c r="L69" s="14" t="s">
        <v>35</v>
      </c>
      <c r="M69" s="31"/>
      <c r="N69" s="19"/>
    </row>
    <row r="70" spans="1:14" s="28" customFormat="1" ht="18">
      <c r="A70" s="13">
        <f t="shared" si="2"/>
        <v>65</v>
      </c>
      <c r="B70" s="27" t="s">
        <v>17</v>
      </c>
      <c r="C70" s="14" t="s">
        <v>31</v>
      </c>
      <c r="D70" s="27" t="s">
        <v>196</v>
      </c>
      <c r="E70" s="25" t="s">
        <v>197</v>
      </c>
      <c r="F70" s="27" t="s">
        <v>34</v>
      </c>
      <c r="G70" s="22">
        <v>42074</v>
      </c>
      <c r="H70" s="22">
        <v>42195</v>
      </c>
      <c r="I70" s="27">
        <f t="shared" ref="I70:I99" si="8">H70-G70</f>
        <v>121</v>
      </c>
      <c r="J70" s="27">
        <v>30</v>
      </c>
      <c r="K70" s="27">
        <f t="shared" ref="K70:K101" si="9">I70-J70</f>
        <v>91</v>
      </c>
      <c r="L70" s="27" t="s">
        <v>35</v>
      </c>
      <c r="M70" s="25" t="s">
        <v>270</v>
      </c>
      <c r="N70" s="19">
        <f>+N67+1</f>
        <v>2</v>
      </c>
    </row>
    <row r="71" spans="1:14" s="28" customFormat="1" ht="18">
      <c r="A71" s="13">
        <f t="shared" si="2"/>
        <v>66</v>
      </c>
      <c r="B71" s="27" t="s">
        <v>17</v>
      </c>
      <c r="C71" s="14" t="s">
        <v>31</v>
      </c>
      <c r="D71" s="27" t="s">
        <v>175</v>
      </c>
      <c r="E71" s="25" t="s">
        <v>176</v>
      </c>
      <c r="F71" s="27" t="s">
        <v>34</v>
      </c>
      <c r="G71" s="22">
        <v>42079</v>
      </c>
      <c r="H71" s="22">
        <v>42110</v>
      </c>
      <c r="I71" s="27">
        <f t="shared" si="8"/>
        <v>31</v>
      </c>
      <c r="J71" s="27">
        <v>30</v>
      </c>
      <c r="K71" s="27">
        <f t="shared" si="9"/>
        <v>1</v>
      </c>
      <c r="L71" s="27" t="s">
        <v>35</v>
      </c>
      <c r="M71" s="18" t="s">
        <v>137</v>
      </c>
      <c r="N71" s="19">
        <f>+N68+1</f>
        <v>1</v>
      </c>
    </row>
    <row r="72" spans="1:14" s="28" customFormat="1" ht="27">
      <c r="A72" s="13">
        <f t="shared" ref="A72:A135" si="10">+A71+1</f>
        <v>67</v>
      </c>
      <c r="B72" s="21" t="s">
        <v>17</v>
      </c>
      <c r="C72" s="14" t="s">
        <v>31</v>
      </c>
      <c r="D72" s="21" t="s">
        <v>115</v>
      </c>
      <c r="E72" s="30" t="s">
        <v>56</v>
      </c>
      <c r="F72" s="21" t="s">
        <v>33</v>
      </c>
      <c r="G72" s="22">
        <v>42082</v>
      </c>
      <c r="H72" s="22">
        <v>42094</v>
      </c>
      <c r="I72" s="21">
        <f t="shared" si="8"/>
        <v>12</v>
      </c>
      <c r="J72" s="21">
        <v>20</v>
      </c>
      <c r="K72" s="21">
        <f t="shared" si="9"/>
        <v>-8</v>
      </c>
      <c r="L72" s="21" t="s">
        <v>35</v>
      </c>
      <c r="M72" s="18"/>
      <c r="N72" s="23"/>
    </row>
    <row r="73" spans="1:14" s="28" customFormat="1" ht="27">
      <c r="A73" s="13">
        <f t="shared" si="10"/>
        <v>68</v>
      </c>
      <c r="B73" s="14" t="s">
        <v>17</v>
      </c>
      <c r="C73" s="14" t="s">
        <v>31</v>
      </c>
      <c r="D73" s="15" t="s">
        <v>241</v>
      </c>
      <c r="E73" s="16" t="s">
        <v>60</v>
      </c>
      <c r="F73" s="14" t="s">
        <v>272</v>
      </c>
      <c r="G73" s="17">
        <v>42088</v>
      </c>
      <c r="H73" s="17">
        <v>42135</v>
      </c>
      <c r="I73" s="14">
        <f t="shared" si="8"/>
        <v>47</v>
      </c>
      <c r="J73" s="14">
        <v>60</v>
      </c>
      <c r="K73" s="14">
        <f t="shared" si="9"/>
        <v>-13</v>
      </c>
      <c r="L73" s="14" t="s">
        <v>35</v>
      </c>
      <c r="M73" s="25"/>
      <c r="N73" s="19"/>
    </row>
    <row r="74" spans="1:14" s="28" customFormat="1" ht="18">
      <c r="A74" s="13">
        <f t="shared" si="10"/>
        <v>69</v>
      </c>
      <c r="B74" s="21" t="s">
        <v>17</v>
      </c>
      <c r="C74" s="14" t="s">
        <v>31</v>
      </c>
      <c r="D74" s="21" t="s">
        <v>116</v>
      </c>
      <c r="E74" s="30" t="s">
        <v>42</v>
      </c>
      <c r="F74" s="21" t="s">
        <v>33</v>
      </c>
      <c r="G74" s="22">
        <v>42090</v>
      </c>
      <c r="H74" s="22">
        <v>42123</v>
      </c>
      <c r="I74" s="21">
        <f t="shared" si="8"/>
        <v>33</v>
      </c>
      <c r="J74" s="21">
        <v>20</v>
      </c>
      <c r="K74" s="21">
        <f t="shared" si="9"/>
        <v>13</v>
      </c>
      <c r="L74" s="21" t="s">
        <v>35</v>
      </c>
      <c r="M74" s="18" t="s">
        <v>137</v>
      </c>
      <c r="N74" s="19">
        <f>+N71+1</f>
        <v>2</v>
      </c>
    </row>
    <row r="75" spans="1:14" s="28" customFormat="1" ht="18">
      <c r="A75" s="13">
        <f t="shared" si="10"/>
        <v>70</v>
      </c>
      <c r="B75" s="27" t="s">
        <v>17</v>
      </c>
      <c r="C75" s="14" t="s">
        <v>31</v>
      </c>
      <c r="D75" s="27" t="s">
        <v>194</v>
      </c>
      <c r="E75" s="25" t="s">
        <v>195</v>
      </c>
      <c r="F75" s="27" t="s">
        <v>34</v>
      </c>
      <c r="G75" s="22">
        <v>42090</v>
      </c>
      <c r="H75" s="22">
        <v>42195</v>
      </c>
      <c r="I75" s="27">
        <f t="shared" si="8"/>
        <v>105</v>
      </c>
      <c r="J75" s="27">
        <v>30</v>
      </c>
      <c r="K75" s="27">
        <f t="shared" si="9"/>
        <v>75</v>
      </c>
      <c r="L75" s="27" t="s">
        <v>35</v>
      </c>
      <c r="M75" s="25" t="s">
        <v>270</v>
      </c>
      <c r="N75" s="19">
        <f>+N72+1</f>
        <v>1</v>
      </c>
    </row>
    <row r="76" spans="1:14" s="28" customFormat="1" ht="27">
      <c r="A76" s="13">
        <f t="shared" si="10"/>
        <v>71</v>
      </c>
      <c r="B76" s="21" t="s">
        <v>17</v>
      </c>
      <c r="C76" s="14" t="s">
        <v>31</v>
      </c>
      <c r="D76" s="27" t="s">
        <v>139</v>
      </c>
      <c r="E76" s="18" t="s">
        <v>97</v>
      </c>
      <c r="F76" s="21" t="s">
        <v>34</v>
      </c>
      <c r="G76" s="38">
        <v>42093</v>
      </c>
      <c r="H76" s="38">
        <v>42142</v>
      </c>
      <c r="I76" s="21">
        <f t="shared" si="8"/>
        <v>49</v>
      </c>
      <c r="J76" s="21">
        <v>60</v>
      </c>
      <c r="K76" s="21">
        <f t="shared" si="9"/>
        <v>-11</v>
      </c>
      <c r="L76" s="21" t="s">
        <v>35</v>
      </c>
      <c r="M76" s="39"/>
    </row>
    <row r="77" spans="1:14" s="28" customFormat="1" ht="18">
      <c r="A77" s="13">
        <f t="shared" si="10"/>
        <v>72</v>
      </c>
      <c r="B77" s="27" t="s">
        <v>17</v>
      </c>
      <c r="C77" s="14" t="s">
        <v>31</v>
      </c>
      <c r="D77" s="27" t="s">
        <v>185</v>
      </c>
      <c r="E77" s="25" t="s">
        <v>186</v>
      </c>
      <c r="F77" s="27" t="s">
        <v>34</v>
      </c>
      <c r="G77" s="22">
        <v>42095</v>
      </c>
      <c r="H77" s="22">
        <v>42129</v>
      </c>
      <c r="I77" s="27">
        <f t="shared" si="8"/>
        <v>34</v>
      </c>
      <c r="J77" s="27">
        <v>30</v>
      </c>
      <c r="K77" s="27">
        <f t="shared" si="9"/>
        <v>4</v>
      </c>
      <c r="L77" s="27" t="s">
        <v>35</v>
      </c>
      <c r="M77" s="18" t="s">
        <v>137</v>
      </c>
      <c r="N77" s="19">
        <f>+N74+1</f>
        <v>3</v>
      </c>
    </row>
    <row r="78" spans="1:14" s="28" customFormat="1" ht="18">
      <c r="A78" s="13">
        <f t="shared" si="10"/>
        <v>73</v>
      </c>
      <c r="B78" s="14" t="s">
        <v>17</v>
      </c>
      <c r="C78" s="14" t="s">
        <v>31</v>
      </c>
      <c r="D78" s="15" t="s">
        <v>268</v>
      </c>
      <c r="E78" s="16" t="s">
        <v>269</v>
      </c>
      <c r="F78" s="14" t="s">
        <v>272</v>
      </c>
      <c r="G78" s="17">
        <v>42101</v>
      </c>
      <c r="H78" s="17">
        <v>42348</v>
      </c>
      <c r="I78" s="14">
        <f t="shared" si="8"/>
        <v>247</v>
      </c>
      <c r="J78" s="14">
        <v>60</v>
      </c>
      <c r="K78" s="14">
        <f t="shared" si="9"/>
        <v>187</v>
      </c>
      <c r="L78" s="14" t="s">
        <v>35</v>
      </c>
      <c r="M78" s="25" t="s">
        <v>230</v>
      </c>
      <c r="N78" s="19">
        <f>+N75+1</f>
        <v>2</v>
      </c>
    </row>
    <row r="79" spans="1:14" s="28" customFormat="1" ht="27">
      <c r="A79" s="13">
        <f t="shared" si="10"/>
        <v>74</v>
      </c>
      <c r="B79" s="21" t="s">
        <v>17</v>
      </c>
      <c r="C79" s="14" t="s">
        <v>31</v>
      </c>
      <c r="D79" s="27" t="s">
        <v>138</v>
      </c>
      <c r="E79" s="30" t="s">
        <v>96</v>
      </c>
      <c r="F79" s="21" t="s">
        <v>34</v>
      </c>
      <c r="G79" s="22">
        <v>42102</v>
      </c>
      <c r="H79" s="22">
        <v>42117</v>
      </c>
      <c r="I79" s="21">
        <f t="shared" si="8"/>
        <v>15</v>
      </c>
      <c r="J79" s="21">
        <v>60</v>
      </c>
      <c r="K79" s="21">
        <f t="shared" si="9"/>
        <v>-45</v>
      </c>
      <c r="L79" s="21" t="s">
        <v>35</v>
      </c>
      <c r="M79" s="40"/>
      <c r="N79" s="33"/>
    </row>
    <row r="80" spans="1:14" s="28" customFormat="1" ht="36">
      <c r="A80" s="13">
        <f t="shared" si="10"/>
        <v>75</v>
      </c>
      <c r="B80" s="21" t="s">
        <v>17</v>
      </c>
      <c r="C80" s="29" t="s">
        <v>23</v>
      </c>
      <c r="D80" s="21" t="s">
        <v>94</v>
      </c>
      <c r="E80" s="18" t="s">
        <v>29</v>
      </c>
      <c r="F80" s="21" t="s">
        <v>24</v>
      </c>
      <c r="G80" s="22">
        <v>42122</v>
      </c>
      <c r="H80" s="22">
        <v>42142</v>
      </c>
      <c r="I80" s="21">
        <f t="shared" si="8"/>
        <v>20</v>
      </c>
      <c r="J80" s="21">
        <v>30</v>
      </c>
      <c r="K80" s="21">
        <f t="shared" si="9"/>
        <v>-10</v>
      </c>
      <c r="L80" s="21" t="s">
        <v>35</v>
      </c>
      <c r="M80" s="18"/>
      <c r="N80" s="23"/>
    </row>
    <row r="81" spans="1:14" s="28" customFormat="1" ht="27">
      <c r="A81" s="13">
        <f t="shared" si="10"/>
        <v>76</v>
      </c>
      <c r="B81" s="21" t="s">
        <v>17</v>
      </c>
      <c r="C81" s="21" t="s">
        <v>13</v>
      </c>
      <c r="D81" s="21" t="s">
        <v>91</v>
      </c>
      <c r="E81" s="18" t="s">
        <v>26</v>
      </c>
      <c r="F81" s="21" t="s">
        <v>24</v>
      </c>
      <c r="G81" s="22">
        <v>42123</v>
      </c>
      <c r="H81" s="22">
        <v>42129</v>
      </c>
      <c r="I81" s="21">
        <f t="shared" si="8"/>
        <v>6</v>
      </c>
      <c r="J81" s="21">
        <v>30</v>
      </c>
      <c r="K81" s="21">
        <f t="shared" si="9"/>
        <v>-24</v>
      </c>
      <c r="L81" s="21" t="s">
        <v>35</v>
      </c>
      <c r="M81" s="18"/>
      <c r="N81" s="23"/>
    </row>
    <row r="82" spans="1:14" s="28" customFormat="1" ht="18">
      <c r="A82" s="13">
        <f t="shared" si="10"/>
        <v>77</v>
      </c>
      <c r="B82" s="21" t="s">
        <v>17</v>
      </c>
      <c r="C82" s="14" t="s">
        <v>31</v>
      </c>
      <c r="D82" s="21" t="s">
        <v>117</v>
      </c>
      <c r="E82" s="30" t="s">
        <v>59</v>
      </c>
      <c r="F82" s="21" t="s">
        <v>33</v>
      </c>
      <c r="G82" s="22">
        <v>42123</v>
      </c>
      <c r="H82" s="22">
        <v>42135</v>
      </c>
      <c r="I82" s="21">
        <f t="shared" si="8"/>
        <v>12</v>
      </c>
      <c r="J82" s="21">
        <v>20</v>
      </c>
      <c r="K82" s="21">
        <f t="shared" si="9"/>
        <v>-8</v>
      </c>
      <c r="L82" s="21" t="s">
        <v>35</v>
      </c>
      <c r="M82" s="18"/>
      <c r="N82" s="23"/>
    </row>
    <row r="83" spans="1:14" s="28" customFormat="1" ht="18">
      <c r="A83" s="13">
        <f t="shared" si="10"/>
        <v>78</v>
      </c>
      <c r="B83" s="27" t="s">
        <v>17</v>
      </c>
      <c r="C83" s="14" t="s">
        <v>31</v>
      </c>
      <c r="D83" s="27" t="s">
        <v>219</v>
      </c>
      <c r="E83" s="25" t="s">
        <v>218</v>
      </c>
      <c r="F83" s="27" t="s">
        <v>34</v>
      </c>
      <c r="G83" s="22">
        <v>42129</v>
      </c>
      <c r="H83" s="22">
        <v>42235</v>
      </c>
      <c r="I83" s="27">
        <f t="shared" si="8"/>
        <v>106</v>
      </c>
      <c r="J83" s="27">
        <v>60</v>
      </c>
      <c r="K83" s="27">
        <f t="shared" si="9"/>
        <v>46</v>
      </c>
      <c r="L83" s="27" t="s">
        <v>35</v>
      </c>
      <c r="M83" s="18" t="s">
        <v>137</v>
      </c>
      <c r="N83" s="19">
        <f>+N80+1</f>
        <v>1</v>
      </c>
    </row>
    <row r="84" spans="1:14" s="28" customFormat="1" ht="45">
      <c r="A84" s="13">
        <f t="shared" si="10"/>
        <v>79</v>
      </c>
      <c r="B84" s="14" t="s">
        <v>17</v>
      </c>
      <c r="C84" s="21" t="s">
        <v>13</v>
      </c>
      <c r="D84" s="15" t="s">
        <v>239</v>
      </c>
      <c r="E84" s="16" t="s">
        <v>57</v>
      </c>
      <c r="F84" s="14" t="s">
        <v>272</v>
      </c>
      <c r="G84" s="17">
        <v>42130</v>
      </c>
      <c r="H84" s="17">
        <v>42130</v>
      </c>
      <c r="I84" s="14">
        <f t="shared" si="8"/>
        <v>0</v>
      </c>
      <c r="J84" s="14">
        <v>0</v>
      </c>
      <c r="K84" s="14">
        <f t="shared" si="9"/>
        <v>0</v>
      </c>
      <c r="L84" s="14" t="s">
        <v>35</v>
      </c>
      <c r="M84" s="31"/>
      <c r="N84" s="19"/>
    </row>
    <row r="85" spans="1:14" s="28" customFormat="1" ht="18">
      <c r="A85" s="13">
        <f t="shared" si="10"/>
        <v>80</v>
      </c>
      <c r="B85" s="21" t="s">
        <v>17</v>
      </c>
      <c r="C85" s="14" t="s">
        <v>31</v>
      </c>
      <c r="D85" s="21" t="s">
        <v>118</v>
      </c>
      <c r="E85" s="30" t="s">
        <v>62</v>
      </c>
      <c r="F85" s="21" t="s">
        <v>33</v>
      </c>
      <c r="G85" s="22">
        <v>42131</v>
      </c>
      <c r="H85" s="22">
        <v>42142</v>
      </c>
      <c r="I85" s="21">
        <f t="shared" si="8"/>
        <v>11</v>
      </c>
      <c r="J85" s="21">
        <v>20</v>
      </c>
      <c r="K85" s="21">
        <f t="shared" si="9"/>
        <v>-9</v>
      </c>
      <c r="L85" s="21" t="s">
        <v>35</v>
      </c>
      <c r="M85" s="18"/>
      <c r="N85" s="23"/>
    </row>
    <row r="86" spans="1:14" s="28" customFormat="1" ht="27">
      <c r="A86" s="13">
        <f t="shared" si="10"/>
        <v>81</v>
      </c>
      <c r="B86" s="21" t="s">
        <v>17</v>
      </c>
      <c r="C86" s="14" t="s">
        <v>31</v>
      </c>
      <c r="D86" s="27" t="s">
        <v>140</v>
      </c>
      <c r="E86" s="30" t="s">
        <v>98</v>
      </c>
      <c r="F86" s="21" t="s">
        <v>34</v>
      </c>
      <c r="G86" s="38">
        <v>42132</v>
      </c>
      <c r="H86" s="38">
        <v>42144</v>
      </c>
      <c r="I86" s="21">
        <f t="shared" si="8"/>
        <v>12</v>
      </c>
      <c r="J86" s="21">
        <v>60</v>
      </c>
      <c r="K86" s="21">
        <f t="shared" si="9"/>
        <v>-48</v>
      </c>
      <c r="L86" s="21" t="s">
        <v>35</v>
      </c>
      <c r="M86" s="39"/>
    </row>
    <row r="87" spans="1:14" s="28" customFormat="1" ht="18">
      <c r="A87" s="13">
        <f t="shared" si="10"/>
        <v>82</v>
      </c>
      <c r="B87" s="27" t="s">
        <v>17</v>
      </c>
      <c r="C87" s="14" t="s">
        <v>31</v>
      </c>
      <c r="D87" s="27" t="s">
        <v>190</v>
      </c>
      <c r="E87" s="25" t="s">
        <v>191</v>
      </c>
      <c r="F87" s="27" t="s">
        <v>34</v>
      </c>
      <c r="G87" s="22">
        <v>42135</v>
      </c>
      <c r="H87" s="22">
        <v>42163</v>
      </c>
      <c r="I87" s="27">
        <f t="shared" si="8"/>
        <v>28</v>
      </c>
      <c r="J87" s="27">
        <v>30</v>
      </c>
      <c r="K87" s="27">
        <f t="shared" si="9"/>
        <v>-2</v>
      </c>
      <c r="L87" s="27" t="s">
        <v>35</v>
      </c>
      <c r="M87" s="25"/>
    </row>
    <row r="88" spans="1:14" s="28" customFormat="1" ht="18">
      <c r="A88" s="13">
        <f t="shared" si="10"/>
        <v>83</v>
      </c>
      <c r="B88" s="21" t="s">
        <v>17</v>
      </c>
      <c r="C88" s="14" t="s">
        <v>31</v>
      </c>
      <c r="D88" s="21" t="s">
        <v>120</v>
      </c>
      <c r="E88" s="30" t="s">
        <v>64</v>
      </c>
      <c r="F88" s="21" t="s">
        <v>33</v>
      </c>
      <c r="G88" s="22">
        <v>42137</v>
      </c>
      <c r="H88" s="22">
        <v>42145</v>
      </c>
      <c r="I88" s="21">
        <f t="shared" si="8"/>
        <v>8</v>
      </c>
      <c r="J88" s="21">
        <v>20</v>
      </c>
      <c r="K88" s="21">
        <f t="shared" si="9"/>
        <v>-12</v>
      </c>
      <c r="L88" s="21" t="s">
        <v>35</v>
      </c>
      <c r="M88" s="18"/>
      <c r="N88" s="23"/>
    </row>
    <row r="89" spans="1:14" s="28" customFormat="1" ht="18">
      <c r="A89" s="13">
        <f t="shared" si="10"/>
        <v>84</v>
      </c>
      <c r="B89" s="27" t="s">
        <v>17</v>
      </c>
      <c r="C89" s="14" t="s">
        <v>31</v>
      </c>
      <c r="D89" s="27" t="s">
        <v>188</v>
      </c>
      <c r="E89" s="25" t="s">
        <v>189</v>
      </c>
      <c r="F89" s="27" t="s">
        <v>34</v>
      </c>
      <c r="G89" s="22">
        <v>42140</v>
      </c>
      <c r="H89" s="22">
        <v>42160</v>
      </c>
      <c r="I89" s="27">
        <f t="shared" si="8"/>
        <v>20</v>
      </c>
      <c r="J89" s="27">
        <v>30</v>
      </c>
      <c r="K89" s="27">
        <f t="shared" si="9"/>
        <v>-10</v>
      </c>
      <c r="L89" s="27" t="s">
        <v>35</v>
      </c>
      <c r="M89" s="25"/>
    </row>
    <row r="90" spans="1:14" s="28" customFormat="1" ht="27">
      <c r="A90" s="13">
        <f t="shared" si="10"/>
        <v>85</v>
      </c>
      <c r="B90" s="21" t="s">
        <v>17</v>
      </c>
      <c r="C90" s="14" t="s">
        <v>31</v>
      </c>
      <c r="D90" s="21" t="s">
        <v>119</v>
      </c>
      <c r="E90" s="30" t="s">
        <v>63</v>
      </c>
      <c r="F90" s="21" t="s">
        <v>33</v>
      </c>
      <c r="G90" s="22">
        <v>42142</v>
      </c>
      <c r="H90" s="22">
        <v>42142</v>
      </c>
      <c r="I90" s="21">
        <f t="shared" si="8"/>
        <v>0</v>
      </c>
      <c r="J90" s="21">
        <v>55</v>
      </c>
      <c r="K90" s="21">
        <f t="shared" si="9"/>
        <v>-55</v>
      </c>
      <c r="L90" s="21" t="s">
        <v>35</v>
      </c>
      <c r="M90" s="18"/>
      <c r="N90" s="23"/>
    </row>
    <row r="91" spans="1:14" s="44" customFormat="1" ht="18">
      <c r="A91" s="13">
        <f t="shared" si="10"/>
        <v>86</v>
      </c>
      <c r="B91" s="27" t="s">
        <v>17</v>
      </c>
      <c r="C91" s="14" t="s">
        <v>31</v>
      </c>
      <c r="D91" s="27" t="s">
        <v>147</v>
      </c>
      <c r="E91" s="25" t="s">
        <v>148</v>
      </c>
      <c r="F91" s="27" t="s">
        <v>34</v>
      </c>
      <c r="G91" s="41">
        <v>42142</v>
      </c>
      <c r="H91" s="41">
        <v>42311</v>
      </c>
      <c r="I91" s="42">
        <f t="shared" si="8"/>
        <v>169</v>
      </c>
      <c r="J91" s="42">
        <v>60</v>
      </c>
      <c r="K91" s="42">
        <f t="shared" si="9"/>
        <v>109</v>
      </c>
      <c r="L91" s="42" t="s">
        <v>35</v>
      </c>
      <c r="M91" s="43" t="s">
        <v>137</v>
      </c>
      <c r="N91" s="19">
        <f>+N88+1</f>
        <v>1</v>
      </c>
    </row>
    <row r="92" spans="1:14" s="28" customFormat="1" ht="27">
      <c r="A92" s="13">
        <f t="shared" si="10"/>
        <v>87</v>
      </c>
      <c r="B92" s="14" t="s">
        <v>17</v>
      </c>
      <c r="C92" s="21" t="s">
        <v>13</v>
      </c>
      <c r="D92" s="15" t="s">
        <v>242</v>
      </c>
      <c r="E92" s="16" t="s">
        <v>61</v>
      </c>
      <c r="F92" s="14" t="s">
        <v>272</v>
      </c>
      <c r="G92" s="17">
        <v>42143</v>
      </c>
      <c r="H92" s="17">
        <v>42143</v>
      </c>
      <c r="I92" s="14">
        <f t="shared" si="8"/>
        <v>0</v>
      </c>
      <c r="J92" s="14">
        <v>0</v>
      </c>
      <c r="K92" s="14">
        <f t="shared" si="9"/>
        <v>0</v>
      </c>
      <c r="L92" s="14" t="s">
        <v>35</v>
      </c>
      <c r="M92" s="31"/>
      <c r="N92" s="19"/>
    </row>
    <row r="93" spans="1:14" s="28" customFormat="1" ht="27">
      <c r="A93" s="13">
        <f t="shared" si="10"/>
        <v>88</v>
      </c>
      <c r="B93" s="21" t="s">
        <v>17</v>
      </c>
      <c r="C93" s="14" t="s">
        <v>31</v>
      </c>
      <c r="D93" s="21" t="s">
        <v>122</v>
      </c>
      <c r="E93" s="30" t="s">
        <v>49</v>
      </c>
      <c r="F93" s="21" t="s">
        <v>33</v>
      </c>
      <c r="G93" s="22">
        <v>42144</v>
      </c>
      <c r="H93" s="22">
        <v>42163</v>
      </c>
      <c r="I93" s="21">
        <f t="shared" si="8"/>
        <v>19</v>
      </c>
      <c r="J93" s="21">
        <v>20</v>
      </c>
      <c r="K93" s="21">
        <f t="shared" si="9"/>
        <v>-1</v>
      </c>
      <c r="L93" s="21" t="s">
        <v>35</v>
      </c>
      <c r="M93" s="18"/>
      <c r="N93" s="23"/>
    </row>
    <row r="94" spans="1:14" s="28" customFormat="1" ht="27">
      <c r="A94" s="13">
        <f t="shared" si="10"/>
        <v>89</v>
      </c>
      <c r="B94" s="21" t="s">
        <v>17</v>
      </c>
      <c r="C94" s="14" t="s">
        <v>31</v>
      </c>
      <c r="D94" s="21" t="s">
        <v>123</v>
      </c>
      <c r="E94" s="30" t="s">
        <v>73</v>
      </c>
      <c r="F94" s="21" t="s">
        <v>33</v>
      </c>
      <c r="G94" s="22">
        <v>42144</v>
      </c>
      <c r="H94" s="22">
        <v>42186</v>
      </c>
      <c r="I94" s="21">
        <f t="shared" si="8"/>
        <v>42</v>
      </c>
      <c r="J94" s="21">
        <v>20</v>
      </c>
      <c r="K94" s="21">
        <f t="shared" si="9"/>
        <v>22</v>
      </c>
      <c r="L94" s="21" t="s">
        <v>35</v>
      </c>
      <c r="M94" s="18" t="s">
        <v>137</v>
      </c>
      <c r="N94" s="19">
        <f>+N91+1</f>
        <v>2</v>
      </c>
    </row>
    <row r="95" spans="1:14" s="28" customFormat="1" ht="36">
      <c r="A95" s="13">
        <f t="shared" si="10"/>
        <v>90</v>
      </c>
      <c r="B95" s="14" t="s">
        <v>17</v>
      </c>
      <c r="C95" s="14" t="s">
        <v>31</v>
      </c>
      <c r="D95" s="15" t="s">
        <v>259</v>
      </c>
      <c r="E95" s="16" t="s">
        <v>83</v>
      </c>
      <c r="F95" s="14" t="s">
        <v>272</v>
      </c>
      <c r="G95" s="17">
        <v>42144</v>
      </c>
      <c r="H95" s="17">
        <v>42202</v>
      </c>
      <c r="I95" s="14">
        <f t="shared" si="8"/>
        <v>58</v>
      </c>
      <c r="J95" s="14">
        <v>60</v>
      </c>
      <c r="K95" s="14">
        <f t="shared" si="9"/>
        <v>-2</v>
      </c>
      <c r="L95" s="14" t="s">
        <v>35</v>
      </c>
      <c r="M95" s="31"/>
      <c r="N95" s="19"/>
    </row>
    <row r="96" spans="1:14" s="28" customFormat="1" ht="27">
      <c r="A96" s="13">
        <f t="shared" si="10"/>
        <v>91</v>
      </c>
      <c r="B96" s="21" t="s">
        <v>17</v>
      </c>
      <c r="C96" s="14" t="s">
        <v>31</v>
      </c>
      <c r="D96" s="21" t="s">
        <v>127</v>
      </c>
      <c r="E96" s="30" t="s">
        <v>81</v>
      </c>
      <c r="F96" s="21" t="s">
        <v>33</v>
      </c>
      <c r="G96" s="22">
        <v>42146</v>
      </c>
      <c r="H96" s="22">
        <v>42213</v>
      </c>
      <c r="I96" s="21">
        <f t="shared" si="8"/>
        <v>67</v>
      </c>
      <c r="J96" s="21">
        <v>20</v>
      </c>
      <c r="K96" s="21">
        <f t="shared" si="9"/>
        <v>47</v>
      </c>
      <c r="L96" s="21" t="s">
        <v>35</v>
      </c>
      <c r="M96" s="18" t="s">
        <v>137</v>
      </c>
      <c r="N96" s="19">
        <f>+N93+1</f>
        <v>1</v>
      </c>
    </row>
    <row r="97" spans="1:14" s="28" customFormat="1" ht="27">
      <c r="A97" s="13">
        <f t="shared" si="10"/>
        <v>92</v>
      </c>
      <c r="B97" s="21" t="s">
        <v>17</v>
      </c>
      <c r="C97" s="14" t="s">
        <v>31</v>
      </c>
      <c r="D97" s="21" t="s">
        <v>128</v>
      </c>
      <c r="E97" s="30" t="s">
        <v>46</v>
      </c>
      <c r="F97" s="21" t="s">
        <v>33</v>
      </c>
      <c r="G97" s="22">
        <v>42146</v>
      </c>
      <c r="H97" s="22">
        <v>42213</v>
      </c>
      <c r="I97" s="21">
        <f t="shared" si="8"/>
        <v>67</v>
      </c>
      <c r="J97" s="21">
        <v>20</v>
      </c>
      <c r="K97" s="21">
        <f t="shared" si="9"/>
        <v>47</v>
      </c>
      <c r="L97" s="21" t="s">
        <v>35</v>
      </c>
      <c r="M97" s="18" t="s">
        <v>137</v>
      </c>
      <c r="N97" s="19">
        <f>+N94+1</f>
        <v>3</v>
      </c>
    </row>
    <row r="98" spans="1:14" s="28" customFormat="1" ht="36">
      <c r="A98" s="13">
        <f t="shared" si="10"/>
        <v>93</v>
      </c>
      <c r="B98" s="14" t="s">
        <v>17</v>
      </c>
      <c r="C98" s="14" t="s">
        <v>31</v>
      </c>
      <c r="D98" s="15" t="s">
        <v>254</v>
      </c>
      <c r="E98" s="16" t="s">
        <v>78</v>
      </c>
      <c r="F98" s="14" t="s">
        <v>272</v>
      </c>
      <c r="G98" s="17">
        <v>42149</v>
      </c>
      <c r="H98" s="17">
        <v>42188</v>
      </c>
      <c r="I98" s="14">
        <f t="shared" si="8"/>
        <v>39</v>
      </c>
      <c r="J98" s="14">
        <v>60</v>
      </c>
      <c r="K98" s="14">
        <f t="shared" si="9"/>
        <v>-21</v>
      </c>
      <c r="L98" s="14" t="s">
        <v>35</v>
      </c>
      <c r="M98" s="25"/>
      <c r="N98" s="19"/>
    </row>
    <row r="99" spans="1:14" s="28" customFormat="1" ht="27">
      <c r="A99" s="13">
        <f t="shared" si="10"/>
        <v>94</v>
      </c>
      <c r="B99" s="21" t="s">
        <v>17</v>
      </c>
      <c r="C99" s="14" t="s">
        <v>31</v>
      </c>
      <c r="D99" s="21" t="s">
        <v>124</v>
      </c>
      <c r="E99" s="30" t="s">
        <v>74</v>
      </c>
      <c r="F99" s="21" t="s">
        <v>33</v>
      </c>
      <c r="G99" s="22">
        <v>42150</v>
      </c>
      <c r="H99" s="22">
        <v>42186</v>
      </c>
      <c r="I99" s="21">
        <f t="shared" si="8"/>
        <v>36</v>
      </c>
      <c r="J99" s="21">
        <v>20</v>
      </c>
      <c r="K99" s="21">
        <f t="shared" si="9"/>
        <v>16</v>
      </c>
      <c r="L99" s="21" t="s">
        <v>35</v>
      </c>
      <c r="M99" s="18" t="s">
        <v>137</v>
      </c>
      <c r="N99" s="19">
        <f>+N96+1</f>
        <v>2</v>
      </c>
    </row>
    <row r="100" spans="1:14" s="28" customFormat="1" ht="36">
      <c r="A100" s="13">
        <f t="shared" si="10"/>
        <v>95</v>
      </c>
      <c r="B100" s="14" t="s">
        <v>17</v>
      </c>
      <c r="C100" s="21" t="s">
        <v>13</v>
      </c>
      <c r="D100" s="15" t="s">
        <v>240</v>
      </c>
      <c r="E100" s="16" t="s">
        <v>58</v>
      </c>
      <c r="F100" s="14" t="s">
        <v>272</v>
      </c>
      <c r="G100" s="17">
        <v>42151</v>
      </c>
      <c r="H100" s="17">
        <v>42151</v>
      </c>
      <c r="I100" s="14">
        <v>0</v>
      </c>
      <c r="J100" s="14">
        <v>0</v>
      </c>
      <c r="K100" s="14">
        <f t="shared" si="9"/>
        <v>0</v>
      </c>
      <c r="L100" s="14" t="s">
        <v>35</v>
      </c>
      <c r="M100" s="31"/>
      <c r="N100" s="19"/>
    </row>
    <row r="101" spans="1:14" s="28" customFormat="1" ht="18">
      <c r="A101" s="13">
        <f t="shared" si="10"/>
        <v>96</v>
      </c>
      <c r="B101" s="27" t="s">
        <v>17</v>
      </c>
      <c r="C101" s="14" t="s">
        <v>31</v>
      </c>
      <c r="D101" s="27" t="s">
        <v>192</v>
      </c>
      <c r="E101" s="25" t="s">
        <v>193</v>
      </c>
      <c r="F101" s="27" t="s">
        <v>34</v>
      </c>
      <c r="G101" s="22">
        <v>42157</v>
      </c>
      <c r="H101" s="22">
        <v>42199</v>
      </c>
      <c r="I101" s="27">
        <f t="shared" ref="I101:I141" si="11">H101-G101</f>
        <v>42</v>
      </c>
      <c r="J101" s="27">
        <v>30</v>
      </c>
      <c r="K101" s="27">
        <f t="shared" si="9"/>
        <v>12</v>
      </c>
      <c r="L101" s="27" t="s">
        <v>35</v>
      </c>
      <c r="M101" s="18" t="s">
        <v>137</v>
      </c>
      <c r="N101" s="19">
        <f>+N98+1</f>
        <v>1</v>
      </c>
    </row>
    <row r="102" spans="1:14" s="28" customFormat="1" ht="27">
      <c r="A102" s="13">
        <f t="shared" si="10"/>
        <v>97</v>
      </c>
      <c r="B102" s="21" t="s">
        <v>17</v>
      </c>
      <c r="C102" s="14" t="s">
        <v>31</v>
      </c>
      <c r="D102" s="21" t="s">
        <v>125</v>
      </c>
      <c r="E102" s="30" t="s">
        <v>75</v>
      </c>
      <c r="F102" s="21" t="s">
        <v>33</v>
      </c>
      <c r="G102" s="22">
        <v>42158</v>
      </c>
      <c r="H102" s="22">
        <v>42186</v>
      </c>
      <c r="I102" s="21">
        <f t="shared" si="11"/>
        <v>28</v>
      </c>
      <c r="J102" s="21">
        <v>40</v>
      </c>
      <c r="K102" s="21">
        <f t="shared" ref="K102:K133" si="12">I102-J102</f>
        <v>-12</v>
      </c>
      <c r="L102" s="21" t="s">
        <v>35</v>
      </c>
      <c r="M102" s="18"/>
      <c r="N102" s="23"/>
    </row>
    <row r="103" spans="1:14" s="28" customFormat="1" ht="27">
      <c r="A103" s="13">
        <f t="shared" si="10"/>
        <v>98</v>
      </c>
      <c r="B103" s="27" t="s">
        <v>17</v>
      </c>
      <c r="C103" s="14" t="s">
        <v>31</v>
      </c>
      <c r="D103" s="27" t="s">
        <v>226</v>
      </c>
      <c r="E103" s="25" t="s">
        <v>227</v>
      </c>
      <c r="F103" s="48" t="s">
        <v>271</v>
      </c>
      <c r="G103" s="22">
        <v>42158</v>
      </c>
      <c r="H103" s="22">
        <v>42286</v>
      </c>
      <c r="I103" s="27">
        <f t="shared" si="11"/>
        <v>128</v>
      </c>
      <c r="J103" s="27">
        <v>60</v>
      </c>
      <c r="K103" s="27">
        <f t="shared" si="12"/>
        <v>68</v>
      </c>
      <c r="L103" s="27" t="s">
        <v>35</v>
      </c>
      <c r="M103" s="25" t="s">
        <v>228</v>
      </c>
      <c r="N103" s="19">
        <f>+N100+1</f>
        <v>1</v>
      </c>
    </row>
    <row r="104" spans="1:14" s="28" customFormat="1" ht="27">
      <c r="A104" s="13">
        <f t="shared" si="10"/>
        <v>99</v>
      </c>
      <c r="B104" s="21" t="s">
        <v>17</v>
      </c>
      <c r="C104" s="14" t="s">
        <v>31</v>
      </c>
      <c r="D104" s="21" t="s">
        <v>121</v>
      </c>
      <c r="E104" s="30" t="s">
        <v>42</v>
      </c>
      <c r="F104" s="21" t="s">
        <v>33</v>
      </c>
      <c r="G104" s="22">
        <v>42160</v>
      </c>
      <c r="H104" s="22">
        <v>42163</v>
      </c>
      <c r="I104" s="21">
        <f t="shared" si="11"/>
        <v>3</v>
      </c>
      <c r="J104" s="21">
        <v>20</v>
      </c>
      <c r="K104" s="21">
        <f t="shared" si="12"/>
        <v>-17</v>
      </c>
      <c r="L104" s="21" t="s">
        <v>35</v>
      </c>
      <c r="M104" s="18"/>
      <c r="N104" s="23"/>
    </row>
    <row r="105" spans="1:14" s="28" customFormat="1" ht="27">
      <c r="A105" s="13">
        <f t="shared" si="10"/>
        <v>100</v>
      </c>
      <c r="B105" s="14" t="s">
        <v>17</v>
      </c>
      <c r="C105" s="14" t="s">
        <v>31</v>
      </c>
      <c r="D105" s="15" t="s">
        <v>263</v>
      </c>
      <c r="E105" s="16" t="s">
        <v>264</v>
      </c>
      <c r="F105" s="14" t="s">
        <v>272</v>
      </c>
      <c r="G105" s="17">
        <v>42163</v>
      </c>
      <c r="H105" s="17">
        <v>42277</v>
      </c>
      <c r="I105" s="14">
        <f t="shared" si="11"/>
        <v>114</v>
      </c>
      <c r="J105" s="14">
        <v>60</v>
      </c>
      <c r="K105" s="14">
        <f t="shared" si="12"/>
        <v>54</v>
      </c>
      <c r="L105" s="14" t="s">
        <v>35</v>
      </c>
      <c r="M105" s="26" t="s">
        <v>267</v>
      </c>
      <c r="N105" s="19">
        <f>+N102+1</f>
        <v>1</v>
      </c>
    </row>
    <row r="106" spans="1:14" s="28" customFormat="1" ht="18">
      <c r="A106" s="13">
        <f t="shared" si="10"/>
        <v>101</v>
      </c>
      <c r="B106" s="27" t="s">
        <v>17</v>
      </c>
      <c r="C106" s="14" t="s">
        <v>31</v>
      </c>
      <c r="D106" s="27" t="s">
        <v>198</v>
      </c>
      <c r="E106" s="25" t="s">
        <v>199</v>
      </c>
      <c r="F106" s="27" t="s">
        <v>34</v>
      </c>
      <c r="G106" s="22">
        <v>42164</v>
      </c>
      <c r="H106" s="22">
        <v>42195</v>
      </c>
      <c r="I106" s="27">
        <f t="shared" si="11"/>
        <v>31</v>
      </c>
      <c r="J106" s="27">
        <v>30</v>
      </c>
      <c r="K106" s="27">
        <f t="shared" si="12"/>
        <v>1</v>
      </c>
      <c r="L106" s="27" t="s">
        <v>35</v>
      </c>
      <c r="M106" s="18" t="s">
        <v>137</v>
      </c>
      <c r="N106" s="19">
        <f>+N103+1</f>
        <v>2</v>
      </c>
    </row>
    <row r="107" spans="1:14" s="28" customFormat="1" ht="18">
      <c r="A107" s="13">
        <f t="shared" si="10"/>
        <v>102</v>
      </c>
      <c r="B107" s="27" t="s">
        <v>17</v>
      </c>
      <c r="C107" s="14" t="s">
        <v>31</v>
      </c>
      <c r="D107" s="27" t="s">
        <v>198</v>
      </c>
      <c r="E107" s="25" t="s">
        <v>199</v>
      </c>
      <c r="F107" s="27" t="s">
        <v>34</v>
      </c>
      <c r="G107" s="22">
        <v>42164</v>
      </c>
      <c r="H107" s="22">
        <v>42195</v>
      </c>
      <c r="I107" s="27">
        <f t="shared" si="11"/>
        <v>31</v>
      </c>
      <c r="J107" s="27">
        <v>30</v>
      </c>
      <c r="K107" s="27">
        <f t="shared" si="12"/>
        <v>1</v>
      </c>
      <c r="L107" s="27" t="s">
        <v>35</v>
      </c>
      <c r="M107" s="18" t="s">
        <v>137</v>
      </c>
      <c r="N107" s="19">
        <f>+N104+1</f>
        <v>1</v>
      </c>
    </row>
    <row r="108" spans="1:14" s="28" customFormat="1" ht="18">
      <c r="A108" s="13">
        <f t="shared" si="10"/>
        <v>103</v>
      </c>
      <c r="B108" s="27" t="s">
        <v>17</v>
      </c>
      <c r="C108" s="14" t="s">
        <v>31</v>
      </c>
      <c r="D108" s="27" t="s">
        <v>219</v>
      </c>
      <c r="E108" s="25" t="s">
        <v>218</v>
      </c>
      <c r="F108" s="27" t="s">
        <v>34</v>
      </c>
      <c r="G108" s="22">
        <v>42164</v>
      </c>
      <c r="H108" s="22">
        <v>42235</v>
      </c>
      <c r="I108" s="27">
        <f t="shared" si="11"/>
        <v>71</v>
      </c>
      <c r="J108" s="27">
        <v>60</v>
      </c>
      <c r="K108" s="27">
        <f t="shared" si="12"/>
        <v>11</v>
      </c>
      <c r="L108" s="27" t="s">
        <v>35</v>
      </c>
      <c r="M108" s="18" t="s">
        <v>137</v>
      </c>
      <c r="N108" s="19">
        <f>+N105+1</f>
        <v>2</v>
      </c>
    </row>
    <row r="109" spans="1:14" s="28" customFormat="1" ht="27">
      <c r="A109" s="13">
        <f t="shared" si="10"/>
        <v>104</v>
      </c>
      <c r="B109" s="14" t="s">
        <v>17</v>
      </c>
      <c r="C109" s="21" t="s">
        <v>13</v>
      </c>
      <c r="D109" s="15" t="s">
        <v>246</v>
      </c>
      <c r="E109" s="16" t="s">
        <v>68</v>
      </c>
      <c r="F109" s="14" t="s">
        <v>272</v>
      </c>
      <c r="G109" s="17">
        <v>42167</v>
      </c>
      <c r="H109" s="17">
        <v>42167</v>
      </c>
      <c r="I109" s="14">
        <f t="shared" si="11"/>
        <v>0</v>
      </c>
      <c r="J109" s="14">
        <v>0</v>
      </c>
      <c r="K109" s="14">
        <f t="shared" si="12"/>
        <v>0</v>
      </c>
      <c r="L109" s="14" t="s">
        <v>35</v>
      </c>
      <c r="M109" s="14"/>
      <c r="N109" s="19"/>
    </row>
    <row r="110" spans="1:14" s="28" customFormat="1" ht="27">
      <c r="A110" s="13">
        <f t="shared" si="10"/>
        <v>105</v>
      </c>
      <c r="B110" s="21" t="s">
        <v>17</v>
      </c>
      <c r="C110" s="14" t="s">
        <v>31</v>
      </c>
      <c r="D110" s="21" t="s">
        <v>126</v>
      </c>
      <c r="E110" s="30" t="s">
        <v>77</v>
      </c>
      <c r="F110" s="21" t="s">
        <v>33</v>
      </c>
      <c r="G110" s="22">
        <v>42171</v>
      </c>
      <c r="H110" s="22">
        <v>42195</v>
      </c>
      <c r="I110" s="21">
        <f t="shared" si="11"/>
        <v>24</v>
      </c>
      <c r="J110" s="21">
        <v>30</v>
      </c>
      <c r="K110" s="21">
        <f t="shared" si="12"/>
        <v>-6</v>
      </c>
      <c r="L110" s="21" t="s">
        <v>35</v>
      </c>
      <c r="M110" s="18"/>
      <c r="N110" s="23"/>
    </row>
    <row r="111" spans="1:14" s="28" customFormat="1" ht="27">
      <c r="A111" s="13">
        <f t="shared" si="10"/>
        <v>106</v>
      </c>
      <c r="B111" s="14" t="s">
        <v>17</v>
      </c>
      <c r="C111" s="14" t="s">
        <v>31</v>
      </c>
      <c r="D111" s="15" t="s">
        <v>252</v>
      </c>
      <c r="E111" s="16" t="s">
        <v>72</v>
      </c>
      <c r="F111" s="14" t="s">
        <v>272</v>
      </c>
      <c r="G111" s="17">
        <v>42173</v>
      </c>
      <c r="H111" s="17">
        <v>42178</v>
      </c>
      <c r="I111" s="14">
        <f t="shared" si="11"/>
        <v>5</v>
      </c>
      <c r="J111" s="14">
        <v>60</v>
      </c>
      <c r="K111" s="14">
        <f t="shared" si="12"/>
        <v>-55</v>
      </c>
      <c r="L111" s="14" t="s">
        <v>35</v>
      </c>
      <c r="M111" s="31"/>
      <c r="N111" s="19"/>
    </row>
    <row r="112" spans="1:14" s="28" customFormat="1" ht="27">
      <c r="A112" s="13">
        <f t="shared" si="10"/>
        <v>107</v>
      </c>
      <c r="B112" s="21" t="s">
        <v>17</v>
      </c>
      <c r="C112" s="14" t="s">
        <v>31</v>
      </c>
      <c r="D112" s="27" t="s">
        <v>141</v>
      </c>
      <c r="E112" s="30" t="s">
        <v>99</v>
      </c>
      <c r="F112" s="21" t="s">
        <v>34</v>
      </c>
      <c r="G112" s="38">
        <v>42179</v>
      </c>
      <c r="H112" s="38">
        <v>42192</v>
      </c>
      <c r="I112" s="21">
        <f t="shared" si="11"/>
        <v>13</v>
      </c>
      <c r="J112" s="21">
        <v>60</v>
      </c>
      <c r="K112" s="21">
        <f t="shared" si="12"/>
        <v>-47</v>
      </c>
      <c r="L112" s="21" t="s">
        <v>35</v>
      </c>
      <c r="M112" s="39"/>
    </row>
    <row r="113" spans="1:14" s="28" customFormat="1" ht="18">
      <c r="A113" s="13">
        <f t="shared" si="10"/>
        <v>108</v>
      </c>
      <c r="B113" s="27" t="s">
        <v>17</v>
      </c>
      <c r="C113" s="14" t="s">
        <v>31</v>
      </c>
      <c r="D113" s="27" t="s">
        <v>219</v>
      </c>
      <c r="E113" s="25" t="s">
        <v>218</v>
      </c>
      <c r="F113" s="27" t="s">
        <v>34</v>
      </c>
      <c r="G113" s="22">
        <v>42179</v>
      </c>
      <c r="H113" s="22">
        <v>42235</v>
      </c>
      <c r="I113" s="27">
        <f t="shared" si="11"/>
        <v>56</v>
      </c>
      <c r="J113" s="27">
        <v>60</v>
      </c>
      <c r="K113" s="27">
        <f t="shared" si="12"/>
        <v>-4</v>
      </c>
      <c r="L113" s="27" t="s">
        <v>35</v>
      </c>
      <c r="M113" s="25"/>
    </row>
    <row r="114" spans="1:14" s="28" customFormat="1" ht="18">
      <c r="A114" s="13">
        <f t="shared" si="10"/>
        <v>109</v>
      </c>
      <c r="B114" s="27" t="s">
        <v>17</v>
      </c>
      <c r="C114" s="14" t="s">
        <v>31</v>
      </c>
      <c r="D114" s="27" t="s">
        <v>200</v>
      </c>
      <c r="E114" s="25" t="s">
        <v>201</v>
      </c>
      <c r="F114" s="27" t="s">
        <v>34</v>
      </c>
      <c r="G114" s="22">
        <v>42180</v>
      </c>
      <c r="H114" s="22">
        <v>42205</v>
      </c>
      <c r="I114" s="27">
        <f t="shared" si="11"/>
        <v>25</v>
      </c>
      <c r="J114" s="27">
        <v>30</v>
      </c>
      <c r="K114" s="27">
        <f t="shared" si="12"/>
        <v>-5</v>
      </c>
      <c r="L114" s="27" t="s">
        <v>35</v>
      </c>
      <c r="M114" s="25"/>
    </row>
    <row r="115" spans="1:14" s="28" customFormat="1" ht="18">
      <c r="A115" s="13">
        <f t="shared" si="10"/>
        <v>110</v>
      </c>
      <c r="B115" s="27" t="s">
        <v>17</v>
      </c>
      <c r="C115" s="14" t="s">
        <v>31</v>
      </c>
      <c r="D115" s="27" t="s">
        <v>200</v>
      </c>
      <c r="E115" s="25" t="s">
        <v>201</v>
      </c>
      <c r="F115" s="27" t="s">
        <v>34</v>
      </c>
      <c r="G115" s="22">
        <v>42180</v>
      </c>
      <c r="H115" s="22">
        <v>42205</v>
      </c>
      <c r="I115" s="27">
        <f t="shared" si="11"/>
        <v>25</v>
      </c>
      <c r="J115" s="27">
        <v>30</v>
      </c>
      <c r="K115" s="27">
        <f t="shared" si="12"/>
        <v>-5</v>
      </c>
      <c r="L115" s="27" t="s">
        <v>35</v>
      </c>
      <c r="M115" s="25"/>
    </row>
    <row r="116" spans="1:14" s="28" customFormat="1" ht="45">
      <c r="A116" s="13">
        <f t="shared" si="10"/>
        <v>111</v>
      </c>
      <c r="B116" s="14" t="s">
        <v>17</v>
      </c>
      <c r="C116" s="14" t="s">
        <v>31</v>
      </c>
      <c r="D116" s="15" t="s">
        <v>265</v>
      </c>
      <c r="E116" s="16" t="s">
        <v>266</v>
      </c>
      <c r="F116" s="14" t="s">
        <v>272</v>
      </c>
      <c r="G116" s="17">
        <v>42184</v>
      </c>
      <c r="H116" s="17">
        <v>42320</v>
      </c>
      <c r="I116" s="14">
        <f t="shared" si="11"/>
        <v>136</v>
      </c>
      <c r="J116" s="14">
        <v>60</v>
      </c>
      <c r="K116" s="14">
        <f t="shared" si="12"/>
        <v>76</v>
      </c>
      <c r="L116" s="14" t="s">
        <v>35</v>
      </c>
      <c r="M116" s="26" t="s">
        <v>267</v>
      </c>
      <c r="N116" s="19">
        <f>+N113+1</f>
        <v>1</v>
      </c>
    </row>
    <row r="117" spans="1:14" s="28" customFormat="1" ht="18">
      <c r="A117" s="13">
        <f t="shared" si="10"/>
        <v>112</v>
      </c>
      <c r="B117" s="27" t="s">
        <v>17</v>
      </c>
      <c r="C117" s="14" t="s">
        <v>31</v>
      </c>
      <c r="D117" s="27" t="s">
        <v>204</v>
      </c>
      <c r="E117" s="25" t="s">
        <v>205</v>
      </c>
      <c r="F117" s="27" t="s">
        <v>34</v>
      </c>
      <c r="G117" s="22">
        <v>42187</v>
      </c>
      <c r="H117" s="22">
        <v>42215</v>
      </c>
      <c r="I117" s="27">
        <f t="shared" si="11"/>
        <v>28</v>
      </c>
      <c r="J117" s="27">
        <v>30</v>
      </c>
      <c r="K117" s="27">
        <f t="shared" si="12"/>
        <v>-2</v>
      </c>
      <c r="L117" s="27" t="s">
        <v>35</v>
      </c>
      <c r="M117" s="25"/>
    </row>
    <row r="118" spans="1:14" s="28" customFormat="1" ht="36">
      <c r="A118" s="13">
        <f t="shared" si="10"/>
        <v>113</v>
      </c>
      <c r="B118" s="14" t="s">
        <v>17</v>
      </c>
      <c r="C118" s="14" t="s">
        <v>31</v>
      </c>
      <c r="D118" s="15" t="s">
        <v>256</v>
      </c>
      <c r="E118" s="16" t="s">
        <v>80</v>
      </c>
      <c r="F118" s="14" t="s">
        <v>272</v>
      </c>
      <c r="G118" s="17">
        <v>42193</v>
      </c>
      <c r="H118" s="17">
        <v>42209</v>
      </c>
      <c r="I118" s="14">
        <f t="shared" si="11"/>
        <v>16</v>
      </c>
      <c r="J118" s="14">
        <v>30</v>
      </c>
      <c r="K118" s="14">
        <f t="shared" si="12"/>
        <v>-14</v>
      </c>
      <c r="L118" s="14" t="s">
        <v>35</v>
      </c>
      <c r="M118" s="14"/>
      <c r="N118" s="19"/>
    </row>
    <row r="119" spans="1:14" s="28" customFormat="1" ht="27">
      <c r="A119" s="13">
        <f t="shared" si="10"/>
        <v>114</v>
      </c>
      <c r="B119" s="21" t="s">
        <v>17</v>
      </c>
      <c r="C119" s="14" t="s">
        <v>31</v>
      </c>
      <c r="D119" s="27" t="s">
        <v>142</v>
      </c>
      <c r="E119" s="30" t="s">
        <v>100</v>
      </c>
      <c r="F119" s="21" t="s">
        <v>34</v>
      </c>
      <c r="G119" s="38">
        <v>42202</v>
      </c>
      <c r="H119" s="38">
        <v>42209</v>
      </c>
      <c r="I119" s="21">
        <f t="shared" si="11"/>
        <v>7</v>
      </c>
      <c r="J119" s="21">
        <v>60</v>
      </c>
      <c r="K119" s="21">
        <f t="shared" si="12"/>
        <v>-53</v>
      </c>
      <c r="L119" s="21" t="s">
        <v>35</v>
      </c>
      <c r="M119" s="39"/>
    </row>
    <row r="120" spans="1:14" s="28" customFormat="1" ht="27">
      <c r="A120" s="13">
        <f t="shared" si="10"/>
        <v>115</v>
      </c>
      <c r="B120" s="21" t="s">
        <v>17</v>
      </c>
      <c r="C120" s="14" t="s">
        <v>31</v>
      </c>
      <c r="D120" s="21" t="s">
        <v>129</v>
      </c>
      <c r="E120" s="30" t="s">
        <v>42</v>
      </c>
      <c r="F120" s="21" t="s">
        <v>33</v>
      </c>
      <c r="G120" s="22">
        <v>42213</v>
      </c>
      <c r="H120" s="22">
        <v>42214</v>
      </c>
      <c r="I120" s="21">
        <f t="shared" si="11"/>
        <v>1</v>
      </c>
      <c r="J120" s="21">
        <v>20</v>
      </c>
      <c r="K120" s="21">
        <f t="shared" si="12"/>
        <v>-19</v>
      </c>
      <c r="L120" s="21" t="s">
        <v>35</v>
      </c>
      <c r="M120" s="18"/>
      <c r="N120" s="23"/>
    </row>
    <row r="121" spans="1:14" s="19" customFormat="1" ht="18">
      <c r="A121" s="13">
        <f t="shared" si="10"/>
        <v>116</v>
      </c>
      <c r="B121" s="27" t="s">
        <v>17</v>
      </c>
      <c r="C121" s="14" t="s">
        <v>31</v>
      </c>
      <c r="D121" s="27" t="s">
        <v>202</v>
      </c>
      <c r="E121" s="25" t="s">
        <v>203</v>
      </c>
      <c r="F121" s="27" t="s">
        <v>34</v>
      </c>
      <c r="G121" s="45">
        <v>42213</v>
      </c>
      <c r="H121" s="22">
        <v>42248</v>
      </c>
      <c r="I121" s="27">
        <f t="shared" si="11"/>
        <v>35</v>
      </c>
      <c r="J121" s="27">
        <v>30</v>
      </c>
      <c r="K121" s="27">
        <f t="shared" si="12"/>
        <v>5</v>
      </c>
      <c r="L121" s="27" t="s">
        <v>35</v>
      </c>
      <c r="M121" s="18" t="s">
        <v>137</v>
      </c>
      <c r="N121" s="19">
        <f>+N118+1</f>
        <v>1</v>
      </c>
    </row>
    <row r="122" spans="1:14" s="19" customFormat="1" ht="18">
      <c r="A122" s="13">
        <f t="shared" si="10"/>
        <v>117</v>
      </c>
      <c r="B122" s="27" t="s">
        <v>17</v>
      </c>
      <c r="C122" s="14" t="s">
        <v>31</v>
      </c>
      <c r="D122" s="27" t="s">
        <v>219</v>
      </c>
      <c r="E122" s="25" t="s">
        <v>218</v>
      </c>
      <c r="F122" s="27" t="s">
        <v>34</v>
      </c>
      <c r="G122" s="22">
        <v>42213</v>
      </c>
      <c r="H122" s="22">
        <v>42235</v>
      </c>
      <c r="I122" s="27">
        <f t="shared" si="11"/>
        <v>22</v>
      </c>
      <c r="J122" s="27">
        <v>60</v>
      </c>
      <c r="K122" s="27">
        <f t="shared" si="12"/>
        <v>-38</v>
      </c>
      <c r="L122" s="27" t="s">
        <v>35</v>
      </c>
      <c r="M122" s="25"/>
      <c r="N122" s="28"/>
    </row>
    <row r="123" spans="1:14" s="19" customFormat="1" ht="27">
      <c r="A123" s="13">
        <f t="shared" si="10"/>
        <v>118</v>
      </c>
      <c r="B123" s="21" t="s">
        <v>17</v>
      </c>
      <c r="C123" s="14" t="s">
        <v>31</v>
      </c>
      <c r="D123" s="21" t="s">
        <v>130</v>
      </c>
      <c r="E123" s="30" t="s">
        <v>47</v>
      </c>
      <c r="F123" s="21" t="s">
        <v>33</v>
      </c>
      <c r="G123" s="22">
        <v>42214</v>
      </c>
      <c r="H123" s="22">
        <v>42215</v>
      </c>
      <c r="I123" s="21">
        <f t="shared" si="11"/>
        <v>1</v>
      </c>
      <c r="J123" s="21">
        <v>20</v>
      </c>
      <c r="K123" s="21">
        <f t="shared" si="12"/>
        <v>-19</v>
      </c>
      <c r="L123" s="21" t="s">
        <v>35</v>
      </c>
      <c r="M123" s="18"/>
      <c r="N123" s="23"/>
    </row>
    <row r="124" spans="1:14" s="19" customFormat="1" ht="36">
      <c r="A124" s="13">
        <f t="shared" si="10"/>
        <v>119</v>
      </c>
      <c r="B124" s="21" t="s">
        <v>17</v>
      </c>
      <c r="C124" s="14" t="s">
        <v>31</v>
      </c>
      <c r="D124" s="21" t="s">
        <v>133</v>
      </c>
      <c r="E124" s="30" t="s">
        <v>86</v>
      </c>
      <c r="F124" s="21" t="s">
        <v>33</v>
      </c>
      <c r="G124" s="22">
        <v>42215</v>
      </c>
      <c r="H124" s="22">
        <v>42271</v>
      </c>
      <c r="I124" s="21">
        <f t="shared" si="11"/>
        <v>56</v>
      </c>
      <c r="J124" s="21">
        <v>20</v>
      </c>
      <c r="K124" s="21">
        <f t="shared" si="12"/>
        <v>36</v>
      </c>
      <c r="L124" s="21" t="s">
        <v>35</v>
      </c>
      <c r="M124" s="18" t="s">
        <v>137</v>
      </c>
      <c r="N124" s="19">
        <f>+N121+1</f>
        <v>2</v>
      </c>
    </row>
    <row r="125" spans="1:14" s="19" customFormat="1" ht="18">
      <c r="A125" s="13">
        <f t="shared" si="10"/>
        <v>120</v>
      </c>
      <c r="B125" s="27" t="s">
        <v>17</v>
      </c>
      <c r="C125" s="14" t="s">
        <v>31</v>
      </c>
      <c r="D125" s="27" t="s">
        <v>206</v>
      </c>
      <c r="E125" s="25" t="s">
        <v>207</v>
      </c>
      <c r="F125" s="27" t="s">
        <v>34</v>
      </c>
      <c r="G125" s="22">
        <v>42215</v>
      </c>
      <c r="H125" s="22">
        <v>42216</v>
      </c>
      <c r="I125" s="27">
        <f t="shared" si="11"/>
        <v>1</v>
      </c>
      <c r="J125" s="27">
        <v>30</v>
      </c>
      <c r="K125" s="27">
        <f t="shared" si="12"/>
        <v>-29</v>
      </c>
      <c r="L125" s="27" t="s">
        <v>35</v>
      </c>
      <c r="M125" s="25"/>
      <c r="N125" s="28"/>
    </row>
    <row r="126" spans="1:14" s="19" customFormat="1" ht="18">
      <c r="A126" s="13">
        <f t="shared" si="10"/>
        <v>121</v>
      </c>
      <c r="B126" s="21" t="s">
        <v>17</v>
      </c>
      <c r="C126" s="14" t="s">
        <v>31</v>
      </c>
      <c r="D126" s="21" t="s">
        <v>131</v>
      </c>
      <c r="E126" s="30" t="s">
        <v>84</v>
      </c>
      <c r="F126" s="21" t="s">
        <v>33</v>
      </c>
      <c r="G126" s="22">
        <v>42216</v>
      </c>
      <c r="H126" s="22">
        <v>42235</v>
      </c>
      <c r="I126" s="21">
        <f t="shared" si="11"/>
        <v>19</v>
      </c>
      <c r="J126" s="21">
        <v>20</v>
      </c>
      <c r="K126" s="21">
        <f t="shared" si="12"/>
        <v>-1</v>
      </c>
      <c r="L126" s="21" t="s">
        <v>35</v>
      </c>
      <c r="M126" s="18"/>
      <c r="N126" s="23"/>
    </row>
    <row r="127" spans="1:14" s="19" customFormat="1" ht="18">
      <c r="A127" s="13">
        <f t="shared" si="10"/>
        <v>122</v>
      </c>
      <c r="B127" s="14" t="s">
        <v>17</v>
      </c>
      <c r="C127" s="14" t="s">
        <v>31</v>
      </c>
      <c r="D127" s="15" t="s">
        <v>261</v>
      </c>
      <c r="E127" s="16" t="s">
        <v>88</v>
      </c>
      <c r="F127" s="14" t="s">
        <v>272</v>
      </c>
      <c r="G127" s="17">
        <v>42220</v>
      </c>
      <c r="H127" s="17">
        <v>42257</v>
      </c>
      <c r="I127" s="14">
        <f t="shared" si="11"/>
        <v>37</v>
      </c>
      <c r="J127" s="14">
        <v>60</v>
      </c>
      <c r="K127" s="14">
        <f t="shared" si="12"/>
        <v>-23</v>
      </c>
      <c r="L127" s="14" t="s">
        <v>35</v>
      </c>
      <c r="M127" s="31"/>
    </row>
    <row r="128" spans="1:14" s="19" customFormat="1" ht="18">
      <c r="A128" s="13">
        <f t="shared" si="10"/>
        <v>123</v>
      </c>
      <c r="B128" s="27" t="s">
        <v>17</v>
      </c>
      <c r="C128" s="14" t="s">
        <v>31</v>
      </c>
      <c r="D128" s="27" t="s">
        <v>212</v>
      </c>
      <c r="E128" s="25" t="s">
        <v>213</v>
      </c>
      <c r="F128" s="27" t="s">
        <v>34</v>
      </c>
      <c r="G128" s="22">
        <v>42221</v>
      </c>
      <c r="H128" s="22">
        <v>42258</v>
      </c>
      <c r="I128" s="27">
        <f t="shared" si="11"/>
        <v>37</v>
      </c>
      <c r="J128" s="27">
        <v>30</v>
      </c>
      <c r="K128" s="27">
        <f t="shared" si="12"/>
        <v>7</v>
      </c>
      <c r="L128" s="27" t="s">
        <v>35</v>
      </c>
      <c r="M128" s="18" t="s">
        <v>137</v>
      </c>
      <c r="N128" s="19">
        <f>+N125+1</f>
        <v>1</v>
      </c>
    </row>
    <row r="129" spans="1:14" s="19" customFormat="1" ht="18">
      <c r="A129" s="13">
        <f t="shared" si="10"/>
        <v>124</v>
      </c>
      <c r="B129" s="27" t="s">
        <v>17</v>
      </c>
      <c r="C129" s="14" t="s">
        <v>31</v>
      </c>
      <c r="D129" s="27" t="s">
        <v>210</v>
      </c>
      <c r="E129" s="25" t="s">
        <v>211</v>
      </c>
      <c r="F129" s="27" t="s">
        <v>34</v>
      </c>
      <c r="G129" s="22">
        <v>42222</v>
      </c>
      <c r="H129" s="22">
        <v>42258</v>
      </c>
      <c r="I129" s="27">
        <f t="shared" si="11"/>
        <v>36</v>
      </c>
      <c r="J129" s="27">
        <v>30</v>
      </c>
      <c r="K129" s="27">
        <f t="shared" si="12"/>
        <v>6</v>
      </c>
      <c r="L129" s="27" t="s">
        <v>35</v>
      </c>
      <c r="M129" s="18" t="s">
        <v>137</v>
      </c>
      <c r="N129" s="19">
        <f>+N126+1</f>
        <v>1</v>
      </c>
    </row>
    <row r="130" spans="1:14" s="19" customFormat="1" ht="18">
      <c r="A130" s="13">
        <f t="shared" si="10"/>
        <v>125</v>
      </c>
      <c r="B130" s="27" t="s">
        <v>17</v>
      </c>
      <c r="C130" s="14" t="s">
        <v>31</v>
      </c>
      <c r="D130" s="27" t="s">
        <v>208</v>
      </c>
      <c r="E130" s="25" t="s">
        <v>209</v>
      </c>
      <c r="F130" s="27" t="s">
        <v>34</v>
      </c>
      <c r="G130" s="22">
        <v>42227</v>
      </c>
      <c r="H130" s="22">
        <v>42247</v>
      </c>
      <c r="I130" s="27">
        <f t="shared" si="11"/>
        <v>20</v>
      </c>
      <c r="J130" s="27">
        <v>30</v>
      </c>
      <c r="K130" s="27">
        <f t="shared" si="12"/>
        <v>-10</v>
      </c>
      <c r="L130" s="27" t="s">
        <v>35</v>
      </c>
      <c r="M130" s="25"/>
      <c r="N130" s="28"/>
    </row>
    <row r="131" spans="1:14" s="19" customFormat="1" ht="18">
      <c r="A131" s="13">
        <f t="shared" si="10"/>
        <v>126</v>
      </c>
      <c r="B131" s="27" t="s">
        <v>17</v>
      </c>
      <c r="C131" s="14" t="s">
        <v>31</v>
      </c>
      <c r="D131" s="27" t="s">
        <v>214</v>
      </c>
      <c r="E131" s="25" t="s">
        <v>215</v>
      </c>
      <c r="F131" s="27" t="s">
        <v>34</v>
      </c>
      <c r="G131" s="22">
        <v>42240</v>
      </c>
      <c r="H131" s="22">
        <v>42258</v>
      </c>
      <c r="I131" s="27">
        <f t="shared" si="11"/>
        <v>18</v>
      </c>
      <c r="J131" s="27">
        <v>30</v>
      </c>
      <c r="K131" s="27">
        <f t="shared" si="12"/>
        <v>-12</v>
      </c>
      <c r="L131" s="27" t="s">
        <v>35</v>
      </c>
      <c r="M131" s="25"/>
      <c r="N131" s="28"/>
    </row>
    <row r="132" spans="1:14" s="19" customFormat="1" ht="18">
      <c r="A132" s="13">
        <f t="shared" si="10"/>
        <v>127</v>
      </c>
      <c r="B132" s="21" t="s">
        <v>17</v>
      </c>
      <c r="C132" s="14" t="s">
        <v>31</v>
      </c>
      <c r="D132" s="21" t="s">
        <v>132</v>
      </c>
      <c r="E132" s="30" t="s">
        <v>85</v>
      </c>
      <c r="F132" s="21" t="s">
        <v>33</v>
      </c>
      <c r="G132" s="22">
        <v>42247</v>
      </c>
      <c r="H132" s="22">
        <v>42251</v>
      </c>
      <c r="I132" s="21">
        <f t="shared" si="11"/>
        <v>4</v>
      </c>
      <c r="J132" s="21">
        <v>20</v>
      </c>
      <c r="K132" s="21">
        <f t="shared" si="12"/>
        <v>-16</v>
      </c>
      <c r="L132" s="21" t="s">
        <v>35</v>
      </c>
      <c r="M132" s="18"/>
      <c r="N132" s="23"/>
    </row>
    <row r="133" spans="1:14" s="19" customFormat="1" ht="18">
      <c r="A133" s="13">
        <f t="shared" si="10"/>
        <v>128</v>
      </c>
      <c r="B133" s="27" t="s">
        <v>17</v>
      </c>
      <c r="C133" s="14" t="s">
        <v>31</v>
      </c>
      <c r="D133" s="27" t="s">
        <v>216</v>
      </c>
      <c r="E133" s="25" t="s">
        <v>217</v>
      </c>
      <c r="F133" s="27" t="s">
        <v>34</v>
      </c>
      <c r="G133" s="22">
        <v>42249</v>
      </c>
      <c r="H133" s="22">
        <v>42279</v>
      </c>
      <c r="I133" s="27">
        <f t="shared" si="11"/>
        <v>30</v>
      </c>
      <c r="J133" s="27">
        <v>30</v>
      </c>
      <c r="K133" s="27">
        <f t="shared" si="12"/>
        <v>0</v>
      </c>
      <c r="L133" s="27" t="s">
        <v>35</v>
      </c>
      <c r="M133" s="25"/>
      <c r="N133" s="28"/>
    </row>
    <row r="134" spans="1:14" s="19" customFormat="1" ht="27">
      <c r="A134" s="13">
        <f t="shared" si="10"/>
        <v>129</v>
      </c>
      <c r="B134" s="21" t="s">
        <v>17</v>
      </c>
      <c r="C134" s="14" t="s">
        <v>31</v>
      </c>
      <c r="D134" s="27" t="s">
        <v>144</v>
      </c>
      <c r="E134" s="30" t="s">
        <v>102</v>
      </c>
      <c r="F134" s="21" t="s">
        <v>34</v>
      </c>
      <c r="G134" s="38">
        <v>42250</v>
      </c>
      <c r="H134" s="38">
        <v>42261</v>
      </c>
      <c r="I134" s="21">
        <f t="shared" si="11"/>
        <v>11</v>
      </c>
      <c r="J134" s="21">
        <v>60</v>
      </c>
      <c r="K134" s="21">
        <f t="shared" ref="K134:K141" si="13">I134-J134</f>
        <v>-49</v>
      </c>
      <c r="L134" s="21" t="s">
        <v>35</v>
      </c>
      <c r="M134" s="39"/>
      <c r="N134" s="28"/>
    </row>
    <row r="135" spans="1:14" s="19" customFormat="1" ht="27">
      <c r="A135" s="13">
        <f t="shared" si="10"/>
        <v>130</v>
      </c>
      <c r="B135" s="21" t="s">
        <v>17</v>
      </c>
      <c r="C135" s="14" t="s">
        <v>31</v>
      </c>
      <c r="D135" s="27" t="s">
        <v>145</v>
      </c>
      <c r="E135" s="30" t="s">
        <v>103</v>
      </c>
      <c r="F135" s="21" t="s">
        <v>34</v>
      </c>
      <c r="G135" s="38">
        <v>42250</v>
      </c>
      <c r="H135" s="38">
        <v>42262</v>
      </c>
      <c r="I135" s="21">
        <f t="shared" si="11"/>
        <v>12</v>
      </c>
      <c r="J135" s="21">
        <v>60</v>
      </c>
      <c r="K135" s="21">
        <f t="shared" si="13"/>
        <v>-48</v>
      </c>
      <c r="L135" s="21" t="s">
        <v>35</v>
      </c>
      <c r="M135" s="39"/>
      <c r="N135" s="28"/>
    </row>
    <row r="136" spans="1:14" s="19" customFormat="1" ht="27">
      <c r="A136" s="13">
        <f t="shared" ref="A136:A141" si="14">+A135+1</f>
        <v>131</v>
      </c>
      <c r="B136" s="21" t="s">
        <v>17</v>
      </c>
      <c r="C136" s="14" t="s">
        <v>31</v>
      </c>
      <c r="D136" s="27" t="s">
        <v>143</v>
      </c>
      <c r="E136" s="18" t="s">
        <v>101</v>
      </c>
      <c r="F136" s="21" t="s">
        <v>34</v>
      </c>
      <c r="G136" s="38">
        <v>42251</v>
      </c>
      <c r="H136" s="38">
        <v>42254</v>
      </c>
      <c r="I136" s="21">
        <f t="shared" si="11"/>
        <v>3</v>
      </c>
      <c r="J136" s="21">
        <v>60</v>
      </c>
      <c r="K136" s="21">
        <f t="shared" si="13"/>
        <v>-57</v>
      </c>
      <c r="L136" s="21" t="s">
        <v>35</v>
      </c>
      <c r="M136" s="39"/>
      <c r="N136" s="28"/>
    </row>
    <row r="137" spans="1:14" s="19" customFormat="1" ht="27">
      <c r="A137" s="13">
        <f t="shared" si="14"/>
        <v>132</v>
      </c>
      <c r="B137" s="21" t="s">
        <v>17</v>
      </c>
      <c r="C137" s="14" t="s">
        <v>31</v>
      </c>
      <c r="D137" s="21" t="s">
        <v>135</v>
      </c>
      <c r="E137" s="30" t="s">
        <v>64</v>
      </c>
      <c r="F137" s="21" t="s">
        <v>33</v>
      </c>
      <c r="G137" s="22">
        <v>42258</v>
      </c>
      <c r="H137" s="22">
        <v>42296</v>
      </c>
      <c r="I137" s="21">
        <f t="shared" si="11"/>
        <v>38</v>
      </c>
      <c r="J137" s="21">
        <v>20</v>
      </c>
      <c r="K137" s="21">
        <f t="shared" si="13"/>
        <v>18</v>
      </c>
      <c r="L137" s="21" t="s">
        <v>35</v>
      </c>
      <c r="M137" s="18" t="s">
        <v>137</v>
      </c>
      <c r="N137" s="19">
        <f>+N134+1</f>
        <v>1</v>
      </c>
    </row>
    <row r="138" spans="1:14" s="19" customFormat="1" ht="36">
      <c r="A138" s="13">
        <f t="shared" si="14"/>
        <v>133</v>
      </c>
      <c r="B138" s="14" t="s">
        <v>17</v>
      </c>
      <c r="C138" s="14" t="s">
        <v>31</v>
      </c>
      <c r="D138" s="15" t="s">
        <v>260</v>
      </c>
      <c r="E138" s="16" t="s">
        <v>87</v>
      </c>
      <c r="F138" s="14" t="s">
        <v>272</v>
      </c>
      <c r="G138" s="17">
        <v>42262</v>
      </c>
      <c r="H138" s="17">
        <v>42255</v>
      </c>
      <c r="I138" s="14">
        <f t="shared" si="11"/>
        <v>-7</v>
      </c>
      <c r="J138" s="14">
        <v>30</v>
      </c>
      <c r="K138" s="14">
        <f t="shared" si="13"/>
        <v>-37</v>
      </c>
      <c r="L138" s="14" t="s">
        <v>35</v>
      </c>
      <c r="M138" s="26"/>
    </row>
    <row r="139" spans="1:14" s="19" customFormat="1" ht="18">
      <c r="A139" s="13">
        <f t="shared" si="14"/>
        <v>134</v>
      </c>
      <c r="B139" s="14" t="s">
        <v>17</v>
      </c>
      <c r="C139" s="21" t="s">
        <v>13</v>
      </c>
      <c r="D139" s="15" t="s">
        <v>262</v>
      </c>
      <c r="E139" s="16" t="s">
        <v>89</v>
      </c>
      <c r="F139" s="14" t="s">
        <v>272</v>
      </c>
      <c r="G139" s="17">
        <v>42263</v>
      </c>
      <c r="H139" s="17">
        <v>42263</v>
      </c>
      <c r="I139" s="14">
        <f t="shared" si="11"/>
        <v>0</v>
      </c>
      <c r="J139" s="14">
        <v>0</v>
      </c>
      <c r="K139" s="14">
        <f t="shared" si="13"/>
        <v>0</v>
      </c>
      <c r="L139" s="14" t="s">
        <v>35</v>
      </c>
      <c r="M139" s="31"/>
    </row>
    <row r="140" spans="1:14" s="19" customFormat="1" ht="27">
      <c r="A140" s="13">
        <f t="shared" si="14"/>
        <v>135</v>
      </c>
      <c r="B140" s="21" t="s">
        <v>17</v>
      </c>
      <c r="C140" s="14" t="s">
        <v>31</v>
      </c>
      <c r="D140" s="27" t="s">
        <v>146</v>
      </c>
      <c r="E140" s="18" t="s">
        <v>101</v>
      </c>
      <c r="F140" s="21" t="s">
        <v>34</v>
      </c>
      <c r="G140" s="38">
        <v>42265</v>
      </c>
      <c r="H140" s="38">
        <v>42275</v>
      </c>
      <c r="I140" s="21">
        <f t="shared" si="11"/>
        <v>10</v>
      </c>
      <c r="J140" s="21">
        <v>60</v>
      </c>
      <c r="K140" s="21">
        <f t="shared" si="13"/>
        <v>-50</v>
      </c>
      <c r="L140" s="21" t="s">
        <v>35</v>
      </c>
      <c r="M140" s="39"/>
      <c r="N140" s="28"/>
    </row>
    <row r="141" spans="1:14" s="19" customFormat="1" ht="27">
      <c r="A141" s="13">
        <f t="shared" si="14"/>
        <v>136</v>
      </c>
      <c r="B141" s="21" t="s">
        <v>17</v>
      </c>
      <c r="C141" s="14" t="s">
        <v>31</v>
      </c>
      <c r="D141" s="21" t="s">
        <v>134</v>
      </c>
      <c r="E141" s="30" t="s">
        <v>42</v>
      </c>
      <c r="F141" s="21" t="s">
        <v>33</v>
      </c>
      <c r="G141" s="22">
        <v>42275</v>
      </c>
      <c r="H141" s="22">
        <v>42277</v>
      </c>
      <c r="I141" s="21">
        <f t="shared" si="11"/>
        <v>2</v>
      </c>
      <c r="J141" s="21">
        <v>20</v>
      </c>
      <c r="K141" s="21">
        <f t="shared" si="13"/>
        <v>-18</v>
      </c>
      <c r="L141" s="21" t="s">
        <v>35</v>
      </c>
      <c r="M141" s="18"/>
      <c r="N141" s="23"/>
    </row>
    <row r="143" spans="1:14">
      <c r="E143" s="46"/>
      <c r="F143" s="46"/>
      <c r="G143" s="47"/>
    </row>
  </sheetData>
  <autoFilter ref="A5:N141"/>
  <mergeCells count="1">
    <mergeCell ref="F2:I2"/>
  </mergeCells>
  <phoneticPr fontId="8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1, 2 e 3 trimestre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2015-10-30T11:53:16Z</cp:lastPrinted>
  <dcterms:created xsi:type="dcterms:W3CDTF">2014-06-13T10:49:22Z</dcterms:created>
  <dcterms:modified xsi:type="dcterms:W3CDTF">2016-07-26T13:51:38Z</dcterms:modified>
</cp:coreProperties>
</file>